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systechHIS_Ver.2\스캔\"/>
    </mc:Choice>
  </mc:AlternateContent>
  <xr:revisionPtr revIDLastSave="0" documentId="8_{3983E804-9663-4BDE-9071-32536247483D}" xr6:coauthVersionLast="36" xr6:coauthVersionMax="36" xr10:uidLastSave="{00000000-0000-0000-0000-000000000000}"/>
  <bookViews>
    <workbookView xWindow="0" yWindow="0" windowWidth="19200" windowHeight="11925" xr2:uid="{00000000-000D-0000-FFFF-FFFF00000000}"/>
  </bookViews>
  <sheets>
    <sheet name="공통사항" sheetId="14" r:id="rId1"/>
    <sheet name="사업운영계획서" sheetId="2" r:id="rId2"/>
  </sheets>
  <definedNames>
    <definedName name="_xlnm.Print_Area" localSheetId="1">사업운영계획서!$A$1:$K$91</definedName>
  </definedNames>
  <calcPr calcId="191029"/>
</workbook>
</file>

<file path=xl/calcChain.xml><?xml version="1.0" encoding="utf-8"?>
<calcChain xmlns="http://schemas.openxmlformats.org/spreadsheetml/2006/main">
  <c r="K90" i="2" l="1"/>
  <c r="H90" i="2"/>
  <c r="D90" i="2"/>
  <c r="C90" i="2"/>
  <c r="E90" i="2" s="1"/>
  <c r="K89" i="2"/>
  <c r="H89" i="2"/>
  <c r="D89" i="2"/>
  <c r="C89" i="2"/>
  <c r="E89" i="2" s="1"/>
  <c r="K88" i="2"/>
  <c r="H88" i="2"/>
  <c r="D88" i="2"/>
  <c r="C88" i="2"/>
  <c r="E88" i="2" s="1"/>
  <c r="K87" i="2"/>
  <c r="H87" i="2"/>
  <c r="D87" i="2"/>
  <c r="C87" i="2"/>
  <c r="E87" i="2" s="1"/>
  <c r="K86" i="2"/>
  <c r="H86" i="2"/>
  <c r="D86" i="2"/>
  <c r="C86" i="2"/>
  <c r="E86" i="2" s="1"/>
  <c r="K85" i="2"/>
  <c r="H85" i="2"/>
  <c r="D85" i="2"/>
  <c r="C85" i="2"/>
  <c r="E85" i="2" s="1"/>
  <c r="K84" i="2"/>
  <c r="H84" i="2"/>
  <c r="D84" i="2"/>
  <c r="D83" i="2" s="1"/>
  <c r="C84" i="2"/>
  <c r="C83" i="2" s="1"/>
  <c r="E83" i="2" s="1"/>
  <c r="J83" i="2"/>
  <c r="I83" i="2"/>
  <c r="K83" i="2" s="1"/>
  <c r="G83" i="2"/>
  <c r="H83" i="2" s="1"/>
  <c r="F83" i="2"/>
  <c r="I76" i="2"/>
  <c r="I75" i="2"/>
  <c r="I70" i="2"/>
  <c r="I69" i="2"/>
  <c r="I68" i="2"/>
  <c r="I67" i="2"/>
  <c r="I66" i="2"/>
  <c r="I65" i="2"/>
  <c r="I64" i="2"/>
  <c r="I63" i="2"/>
  <c r="I62" i="2"/>
  <c r="I61" i="2"/>
  <c r="I60" i="2"/>
  <c r="I59" i="2"/>
  <c r="G58" i="2"/>
  <c r="I58" i="2" s="1"/>
  <c r="E58" i="2"/>
  <c r="I53" i="2"/>
  <c r="I52" i="2"/>
  <c r="G51" i="2"/>
  <c r="E51" i="2"/>
  <c r="I51" i="2" s="1"/>
  <c r="I45" i="2"/>
  <c r="I44" i="2"/>
  <c r="I43" i="2"/>
  <c r="G42" i="2"/>
  <c r="E42" i="2"/>
  <c r="I42" i="2" s="1"/>
  <c r="I37" i="2"/>
  <c r="I36" i="2"/>
  <c r="I35" i="2"/>
  <c r="G34" i="2"/>
  <c r="E34" i="2"/>
  <c r="I34" i="2" s="1"/>
  <c r="E84" i="2" l="1"/>
  <c r="T185" i="14" l="1"/>
  <c r="T184" i="14"/>
  <c r="T183" i="14"/>
  <c r="T182" i="14"/>
  <c r="N181" i="14"/>
  <c r="F181" i="14"/>
  <c r="T181" i="14" s="1"/>
  <c r="R118" i="14"/>
  <c r="P118" i="14"/>
  <c r="N118" i="14"/>
  <c r="L96" i="14"/>
  <c r="E49" i="14"/>
  <c r="C49" i="14" s="1"/>
  <c r="E48" i="14"/>
  <c r="C48" i="14"/>
  <c r="E47" i="14"/>
  <c r="C47" i="14"/>
  <c r="E46" i="14"/>
  <c r="C46" i="14"/>
  <c r="C45" i="14"/>
  <c r="E44" i="14"/>
  <c r="C44" i="14" s="1"/>
  <c r="E43" i="14"/>
  <c r="C43" i="14" s="1"/>
  <c r="E42" i="14"/>
  <c r="C42" i="14" s="1"/>
  <c r="C41" i="14"/>
  <c r="C40" i="14"/>
  <c r="C39" i="14"/>
  <c r="C38" i="14"/>
  <c r="E37" i="14"/>
  <c r="C37" i="14"/>
  <c r="E36" i="14"/>
  <c r="C36" i="14" s="1"/>
  <c r="C35" i="14"/>
  <c r="C34" i="14"/>
  <c r="C33" i="14"/>
  <c r="C32" i="14"/>
  <c r="C31" i="14"/>
  <c r="E30" i="14"/>
  <c r="C30" i="14" s="1"/>
  <c r="E29" i="14"/>
  <c r="C29" i="14" s="1"/>
  <c r="C28" i="14"/>
  <c r="E27" i="14"/>
  <c r="C27" i="14" s="1"/>
  <c r="T26" i="14"/>
  <c r="S26" i="14"/>
  <c r="R26" i="14"/>
  <c r="Q26" i="14"/>
  <c r="L26" i="14"/>
  <c r="I26" i="14"/>
  <c r="H26" i="14"/>
  <c r="G26" i="14"/>
  <c r="E26" i="14" s="1"/>
  <c r="E25" i="14"/>
  <c r="C25" i="14"/>
  <c r="E24" i="14"/>
  <c r="C24" i="14"/>
  <c r="C26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COMTREE</author>
  </authors>
  <commentList>
    <comment ref="N184" authorId="0" shapeId="0" xr:uid="{C65D41BD-DD0E-4155-80A7-0DC2CD412413}">
      <text>
        <r>
          <rPr>
            <b/>
            <sz val="11"/>
            <color rgb="FF000000"/>
            <rFont val="맑은 고딕"/>
            <family val="3"/>
            <charset val="129"/>
          </rPr>
          <t xml:space="preserve">(의료원 병원정책팀_'23.9.5) 차입금은 내부,외부 차입금 다 작성요청
</t>
        </r>
        <r>
          <rPr>
            <b/>
            <sz val="11"/>
            <color rgb="FF0000FF"/>
            <rFont val="맑은 고딕"/>
            <family val="3"/>
            <charset val="129"/>
          </rPr>
          <t xml:space="preserve">(통영병원_'23.9.6) '23년도 결산 시 차입금 산출내역 : 
       2022년말 차입금명세서 : 5,054,937,690원
    + 2023년 1~8월 발생액(기관간미지급금) : 376,298,739원
    + 2023년 9~12월 발생예정(기관간미지급금) : 183,000,000원
    + 2023년 차입이자(기관간미지급금) 97,414,741원
    - 2023년 퇴직자(기관간미수금) 64,427,840원+(예정)9,000,000원= 73,427,840원
    -------------------------------------------------------------------------
       5,638,223,330원    (약 6억 증가 예상)
</t>
        </r>
      </text>
    </comment>
  </commentList>
</comments>
</file>

<file path=xl/sharedStrings.xml><?xml version="1.0" encoding="utf-8"?>
<sst xmlns="http://schemas.openxmlformats.org/spreadsheetml/2006/main" count="336" uniqueCount="204">
  <si>
    <t>2023년도</t>
    <phoneticPr fontId="4" type="noConversion"/>
  </si>
  <si>
    <t>비 고</t>
  </si>
  <si>
    <t>합계</t>
  </si>
  <si>
    <t>□ 진료계획</t>
    <phoneticPr fontId="4" type="noConversion"/>
  </si>
  <si>
    <t>(단위: 명)</t>
    <phoneticPr fontId="4" type="noConversion"/>
  </si>
  <si>
    <t>(단위: 천원)</t>
    <phoneticPr fontId="4" type="noConversion"/>
  </si>
  <si>
    <t>□ 공공의료계획</t>
    <phoneticPr fontId="4" type="noConversion"/>
  </si>
  <si>
    <t>□ 부대사업계획</t>
    <phoneticPr fontId="4" type="noConversion"/>
  </si>
  <si>
    <t>과 별 환 자 진 료 계 획</t>
    <phoneticPr fontId="4" type="noConversion"/>
  </si>
  <si>
    <t>합 계</t>
    <phoneticPr fontId="4" type="noConversion"/>
  </si>
  <si>
    <t>외 래</t>
    <phoneticPr fontId="4" type="noConversion"/>
  </si>
  <si>
    <t>입 원</t>
    <phoneticPr fontId="4" type="noConversion"/>
  </si>
  <si>
    <t xml:space="preserve">                           구    분
진 료 과 별</t>
    <phoneticPr fontId="4" type="noConversion"/>
  </si>
  <si>
    <t>1. 병 원 사 업 계 획</t>
    <phoneticPr fontId="4" type="noConversion"/>
  </si>
  <si>
    <t>진 료 인 원</t>
    <phoneticPr fontId="4" type="noConversion"/>
  </si>
  <si>
    <t>건 강 검 진</t>
    <phoneticPr fontId="4" type="noConversion"/>
  </si>
  <si>
    <t>구 분</t>
    <phoneticPr fontId="4" type="noConversion"/>
  </si>
  <si>
    <t>진 료 수 입</t>
    <phoneticPr fontId="4" type="noConversion"/>
  </si>
  <si>
    <t>외 래 수 입</t>
    <phoneticPr fontId="4" type="noConversion"/>
  </si>
  <si>
    <t>입 원 수 입</t>
    <phoneticPr fontId="4" type="noConversion"/>
  </si>
  <si>
    <t>기 타 의 료 수 입</t>
    <phoneticPr fontId="4" type="noConversion"/>
  </si>
  <si>
    <t>희 망
진 료</t>
    <phoneticPr fontId="4" type="noConversion"/>
  </si>
  <si>
    <t>외 국 인 근 로 자 지 원</t>
    <phoneticPr fontId="4" type="noConversion"/>
  </si>
  <si>
    <t>보 호 자 없 는 병 실</t>
    <phoneticPr fontId="4" type="noConversion"/>
  </si>
  <si>
    <t>건 강 강 좌 · 보 건 교 육</t>
    <phoneticPr fontId="4" type="noConversion"/>
  </si>
  <si>
    <t>특 화
사 업</t>
    <phoneticPr fontId="4" type="noConversion"/>
  </si>
  <si>
    <t>분 만 취 약 지 산 부 인 과</t>
    <phoneticPr fontId="4" type="noConversion"/>
  </si>
  <si>
    <t>북 한 이 탈 주 민 지 원 사 업</t>
    <phoneticPr fontId="4" type="noConversion"/>
  </si>
  <si>
    <t>재 가 방 문 사 업</t>
    <phoneticPr fontId="4" type="noConversion"/>
  </si>
  <si>
    <t>노 인 보 건 사 업</t>
    <phoneticPr fontId="4" type="noConversion"/>
  </si>
  <si>
    <t>이 동 ( 순 회 ) 진 료 사 업</t>
    <phoneticPr fontId="4" type="noConversion"/>
  </si>
  <si>
    <t>공 공 재 활 프 로 그 램</t>
    <phoneticPr fontId="4" type="noConversion"/>
  </si>
  <si>
    <t>기 타 사 업 (          )</t>
    <phoneticPr fontId="4" type="noConversion"/>
  </si>
  <si>
    <t>장 례 식 장 실 적 ( 건 )</t>
    <phoneticPr fontId="4" type="noConversion"/>
  </si>
  <si>
    <t>의 료 부 대 수 입 ( 천 원 )</t>
    <phoneticPr fontId="4" type="noConversion"/>
  </si>
  <si>
    <t>증 감</t>
    <phoneticPr fontId="4" type="noConversion"/>
  </si>
  <si>
    <t>증  감</t>
    <phoneticPr fontId="4" type="noConversion"/>
  </si>
  <si>
    <t>취 약 계 층  건 강 검 진</t>
    <phoneticPr fontId="4" type="noConversion"/>
  </si>
  <si>
    <t>의 료 비  지 원</t>
    <phoneticPr fontId="4" type="noConversion"/>
  </si>
  <si>
    <t>□ 특   별   회   계</t>
    <phoneticPr fontId="4" type="noConversion"/>
  </si>
  <si>
    <t>※ 건강검진 제외</t>
    <phoneticPr fontId="4" type="noConversion"/>
  </si>
  <si>
    <t xml:space="preserve">  1) 진료인원</t>
    <phoneticPr fontId="4" type="noConversion"/>
  </si>
  <si>
    <t xml:space="preserve">  2) 진료수입</t>
    <phoneticPr fontId="4" type="noConversion"/>
  </si>
  <si>
    <t xml:space="preserve">  1) 희망진료센터</t>
    <phoneticPr fontId="4" type="noConversion"/>
  </si>
  <si>
    <t xml:space="preserve">  2) 주요 공공의료사업</t>
    <phoneticPr fontId="4" type="noConversion"/>
  </si>
  <si>
    <t>(단위 : 명)</t>
  </si>
  <si>
    <t>일  반  직  원   및   전 문 직 원</t>
  </si>
  <si>
    <t>특 정 직 원</t>
  </si>
  <si>
    <t>기술직</t>
  </si>
  <si>
    <t>기능직</t>
  </si>
  <si>
    <t>고용원</t>
  </si>
  <si>
    <t>계약직</t>
  </si>
  <si>
    <t>계</t>
  </si>
  <si>
    <t>1급</t>
  </si>
  <si>
    <t>2급</t>
  </si>
  <si>
    <t>3급</t>
  </si>
  <si>
    <t>4급</t>
  </si>
  <si>
    <t>5급</t>
  </si>
  <si>
    <t>6급</t>
  </si>
  <si>
    <t>7급</t>
  </si>
  <si>
    <t>의무직</t>
  </si>
  <si>
    <t>연구직</t>
  </si>
  <si>
    <t>현   재   원</t>
  </si>
  <si>
    <t>부
서
별
운
영
정
원</t>
  </si>
  <si>
    <t>2024년도</t>
  </si>
  <si>
    <t>2023년도</t>
  </si>
  <si>
    <t>2024년도</t>
    <phoneticPr fontId="4" type="noConversion"/>
  </si>
  <si>
    <t>※ 기타의료수입 : 건강검진수입, 제증명료수입 등 포함</t>
    <phoneticPr fontId="4" type="noConversion"/>
  </si>
  <si>
    <t>시 행 시 기</t>
  </si>
  <si>
    <t>시행시기</t>
  </si>
  <si>
    <t>≪ 작 성 요 령 ≫
 ◦ 종    류 : 재무상태표 비유동 유무형자산의 목별로 기재
 ◦ 조성구분 : 매입(구입), 신축, 수증, 교환, 증축, 개축 등 기재
 ◦ 내    역 : 조성하고자 하는 재산의 내역을 상세히 기재 
     (예 : 부동산인 경우 - 시설명(면적(m²)), 용도 등을 기재하며, 물품․시설일 경우 - 품명․규격․수량․단가․금액 등을 기재함)
 ◦ 예 산 액 : 종류별 예산총액을 기재함(단, 예산서와 일치되어야 함)
 ◦ 재원조달 : 예산조달 내역을 구체적으로 기재(예 : 보유자금(여유자금 또는 사업발전준비금), 적립금, 보조금 등)
 ◦ 시행시기 : 재산조성 예정일자(기간)를 기재
 ◦ 조성사유 : 재산조성의 사유를 구체적으로 명시
※ 작성대상 : 품목당 단가 1,000천원 이상인 비유동 유무형자산</t>
  </si>
  <si>
    <t>≪작 성 요 령 ≫
 ◦ 처분예정가는 유상매각일 경우에만 작성(무상폐기시, 처분예정가 0원으로 기재)
 ◦ 종류, 내역, 금액, 시행시기는 재산조성계획 참조
 ◦ 구분은 매각, 폐기, 관리전환 등 처분방법 기재
 ◦ 잔존가액은 매각, 폐기, 관리전환 예정시점의 잔존가액을 기재
 ◦ 처분사유를 구체적으로 기재</t>
  </si>
  <si>
    <t>무기계약직</t>
  </si>
  <si>
    <t>의료장비</t>
  </si>
  <si>
    <t>내 과</t>
  </si>
  <si>
    <t>인공신장실</t>
  </si>
  <si>
    <t>정 형 외 과</t>
  </si>
  <si>
    <t>신 경 외 과</t>
  </si>
  <si>
    <t>피 부 과</t>
  </si>
  <si>
    <t>신 경 과</t>
  </si>
  <si>
    <t>마취통증의학과</t>
  </si>
  <si>
    <t>드림,아동,원폭,종합검진</t>
    <phoneticPr fontId="4" type="noConversion"/>
  </si>
  <si>
    <t>치매,뇌질환</t>
    <phoneticPr fontId="4" type="noConversion"/>
  </si>
  <si>
    <t>365안심병동(연인원)</t>
    <phoneticPr fontId="4" type="noConversion"/>
  </si>
  <si>
    <t>예방접종</t>
    <phoneticPr fontId="4" type="noConversion"/>
  </si>
  <si>
    <t>1. 기    구    표</t>
  </si>
  <si>
    <r>
      <t xml:space="preserve"> □</t>
    </r>
    <r>
      <rPr>
        <sz val="16.75"/>
        <color rgb="FF000000"/>
        <rFont val="한컴바탕"/>
        <family val="1"/>
        <charset val="129"/>
      </rPr>
      <t xml:space="preserve"> </t>
    </r>
    <r>
      <rPr>
        <sz val="14"/>
        <color rgb="FF000000"/>
        <rFont val="한컴바탕"/>
        <family val="1"/>
        <charset val="129"/>
      </rPr>
      <t>본‧지사, 직할기관, 병원, 혈액원별 등 해당 직제시행규칙에 의한
순위에 따라 각각 작성할 것(PNG 파일)</t>
    </r>
  </si>
  <si>
    <t>2. 2024년도 정   원</t>
  </si>
  <si>
    <t>기관명 : 통영적십자병원</t>
  </si>
  <si>
    <t xml:space="preserve">           계급·직종별
구  분</t>
  </si>
  <si>
    <t>별정직</t>
  </si>
  <si>
    <t>특  수
경력직</t>
  </si>
  <si>
    <t>(기존)
무기
계약직</t>
  </si>
  <si>
    <t>별도정원</t>
  </si>
  <si>
    <t>임금
피크제</t>
  </si>
  <si>
    <t>(전환)
무기
계약직</t>
  </si>
  <si>
    <t>2023년도 정  원</t>
  </si>
  <si>
    <t>2024년도 정  원</t>
  </si>
  <si>
    <t>직
종
별
운
영
정
원</t>
  </si>
  <si>
    <t>사 무 직</t>
  </si>
  <si>
    <t>약무직</t>
  </si>
  <si>
    <t>간호직</t>
  </si>
  <si>
    <t>보건직</t>
  </si>
  <si>
    <t>총무팀</t>
  </si>
  <si>
    <t>원무팀</t>
  </si>
  <si>
    <t>내과</t>
  </si>
  <si>
    <t>정형외과</t>
  </si>
  <si>
    <t>신경외과</t>
  </si>
  <si>
    <t>영상의학과</t>
  </si>
  <si>
    <t>진단검사의학과</t>
  </si>
  <si>
    <t>건강관리과</t>
  </si>
  <si>
    <t>약제팀</t>
  </si>
  <si>
    <t>간호팀</t>
  </si>
  <si>
    <t>물리치료실</t>
  </si>
  <si>
    <t>공공의료협력팀</t>
  </si>
  <si>
    <t>공공의료사업팀</t>
  </si>
  <si>
    <t>3. 단   위   운   영   사   업   장</t>
  </si>
  <si>
    <t xml:space="preserve">                             사  업  장  별
사  업  장  명</t>
  </si>
  <si>
    <t>사회봉사사업장</t>
  </si>
  <si>
    <t>청소년사업장</t>
  </si>
  <si>
    <t>회관</t>
  </si>
  <si>
    <t>수품센터</t>
  </si>
  <si>
    <t>재난안전
센터</t>
  </si>
  <si>
    <t>원폭피해자
사할린동포
지원본부</t>
  </si>
  <si>
    <t>비   고</t>
  </si>
  <si>
    <t>봉사관</t>
  </si>
  <si>
    <t>수련장
및 연수원</t>
  </si>
  <si>
    <t>O O O 봉사관</t>
  </si>
  <si>
    <t>O O O 지역</t>
  </si>
  <si>
    <t>O O O 수련장</t>
  </si>
  <si>
    <t>※ 수탁사업장(청소년수련관, 하나센터, 다문화가족지원센터 등)은 하단에 별도 명시</t>
  </si>
  <si>
    <t>4. 재   산   조   성   계   획</t>
  </si>
  <si>
    <t>(단위: 천원)</t>
  </si>
  <si>
    <t>종류</t>
  </si>
  <si>
    <t>조성구분</t>
  </si>
  <si>
    <t>내 역</t>
  </si>
  <si>
    <t>예  산  액</t>
  </si>
  <si>
    <t>재 원 조 달</t>
  </si>
  <si>
    <t>조성사유</t>
  </si>
  <si>
    <t>매입</t>
  </si>
  <si>
    <t>간섭파치료기(3대)</t>
  </si>
  <si>
    <t>정부보조금(적십자병원 기능보강사업)</t>
  </si>
  <si>
    <t>2024.12.</t>
  </si>
  <si>
    <t>노후장비교체</t>
  </si>
  <si>
    <t>전동테이블(13대)</t>
  </si>
  <si>
    <t>집기비품</t>
  </si>
  <si>
    <t>반납카(2대)</t>
  </si>
  <si>
    <t>환자감시장치(6대)</t>
  </si>
  <si>
    <t>환자용 침대(25대)</t>
  </si>
  <si>
    <t>이동식 초음파기</t>
  </si>
  <si>
    <t>추가장비도입</t>
  </si>
  <si>
    <t>관절경 시스템</t>
  </si>
  <si>
    <t>베인뷰어(정맥진단기)</t>
  </si>
  <si>
    <t>신규장비도입</t>
  </si>
  <si>
    <t>척추 고주파수술기</t>
  </si>
  <si>
    <t>경성척추경</t>
  </si>
  <si>
    <t>시설</t>
  </si>
  <si>
    <t>리모델링</t>
  </si>
  <si>
    <t>복도 벽제 도장 보수 공사</t>
  </si>
  <si>
    <t>노후시설교체</t>
  </si>
  <si>
    <t>교환</t>
  </si>
  <si>
    <t>바닥재 교체 공사</t>
  </si>
  <si>
    <t>LED 전등 교체 공사</t>
  </si>
  <si>
    <t>화장실 리모델링 공사</t>
  </si>
  <si>
    <t>5. 재   산   처   분   계   획</t>
  </si>
  <si>
    <t>구분</t>
  </si>
  <si>
    <t>금액</t>
  </si>
  <si>
    <t>처분사유</t>
  </si>
  <si>
    <t>취득일</t>
  </si>
  <si>
    <t>취득(장부)가액</t>
  </si>
  <si>
    <t>잔존가액</t>
  </si>
  <si>
    <t>처분예정가</t>
  </si>
  <si>
    <t>매각</t>
  </si>
  <si>
    <t>2014.07.23.</t>
  </si>
  <si>
    <t>장비노후</t>
  </si>
  <si>
    <t>환자감시장치(3대)</t>
  </si>
  <si>
    <t>2002.05.31.</t>
  </si>
  <si>
    <t>환자용침대(6대)</t>
  </si>
  <si>
    <t>2014.11.27.</t>
  </si>
  <si>
    <t>6. 국  제  활  동  계  획(협의조정용)</t>
  </si>
  <si>
    <t>사업별</t>
  </si>
  <si>
    <t>주관기관</t>
  </si>
  <si>
    <t>대상국가
(내방/방문 구분)</t>
  </si>
  <si>
    <t>참가대상</t>
  </si>
  <si>
    <t>참가인원</t>
  </si>
  <si>
    <t>목적  및  내용</t>
  </si>
  <si>
    <t>예  산  액
(산출근거포함)</t>
  </si>
  <si>
    <t>예산조달</t>
  </si>
  <si>
    <t>직원</t>
  </si>
  <si>
    <t>기타</t>
  </si>
  <si>
    <r>
      <t>≪작 성 요 령≫
◦ 작성범위 : 내방, 방문, 지원 등 국제활동 전 부문
  - 내방: 한적의 초청 등으로 외국 기관이 한적을 방문 / 방문: 외국 기관의 초청 등으로 한적이 외국 기관을 방문
◦ 사 업 별 : 외국인사 내방과 국외출장으로 구분, 국외출장은 구호, 사회봉사, 안전, RCY 등 각 사업명과 국외출장의 세부내역
    (회의, 정기교류, 교육, RCY</t>
    </r>
    <r>
      <rPr>
        <sz val="10"/>
        <color rgb="FF000000"/>
        <rFont val="맑은 고딕 Semilight"/>
        <family val="3"/>
        <charset val="129"/>
      </rPr>
      <t>‧</t>
    </r>
    <r>
      <rPr>
        <sz val="10"/>
        <color rgb="FF000000"/>
        <rFont val="한컴바탕"/>
        <family val="1"/>
        <charset val="129"/>
      </rPr>
      <t>봉사원 봉사활동, 기타)을 표시 
◦ 참가인원 : 임원, 직원, 봉사원, RCY 단원,기타(기부자 등)를 구분하여 기재
◦ 목적내용 : 활동내용 및 목적, 지원 시는 지원내용, 지원량 등 기재
◦ 예산조달 : 자체자금(회비수입/국제협력기금), 보조금, 자비부담 등 재원계획 기재</t>
    </r>
  </si>
  <si>
    <r>
      <t>6. 국  제  활  동  계  획(협의조정용)</t>
    </r>
    <r>
      <rPr>
        <b/>
        <u val="double"/>
        <sz val="18"/>
        <color rgb="FFFF0000"/>
        <rFont val="한컴바탕"/>
        <family val="1"/>
        <charset val="129"/>
      </rPr>
      <t>(해당없음)</t>
    </r>
  </si>
  <si>
    <t>7. 차   입   금   상   환   계   획</t>
  </si>
  <si>
    <t>(단위 : 원)</t>
  </si>
  <si>
    <t xml:space="preserve">                                         구  분
차입기관명</t>
  </si>
  <si>
    <t>2024년도  결산  시  차입금</t>
  </si>
  <si>
    <t>2023년도  결산  시  차입금</t>
  </si>
  <si>
    <t>증   감</t>
  </si>
  <si>
    <t>본사</t>
  </si>
  <si>
    <t>본사(병원본부)</t>
  </si>
  <si>
    <t>퇴직금특별회계</t>
  </si>
  <si>
    <t>경남지사</t>
  </si>
  <si>
    <r>
      <t xml:space="preserve"> - 병상수 : 허가(</t>
    </r>
    <r>
      <rPr>
        <sz val="10"/>
        <rFont val="맑은 고딕"/>
        <family val="1"/>
        <charset val="129"/>
      </rPr>
      <t>99</t>
    </r>
    <r>
      <rPr>
        <sz val="10"/>
        <rFont val="한컴바탕"/>
        <family val="1"/>
        <charset val="129"/>
      </rPr>
      <t>)병상 / 운영(</t>
    </r>
    <r>
      <rPr>
        <sz val="10"/>
        <rFont val="맑은 고딕"/>
        <family val="1"/>
        <charset val="129"/>
      </rPr>
      <t>99</t>
    </r>
    <r>
      <rPr>
        <sz val="10"/>
        <rFont val="한컴바탕"/>
        <family val="1"/>
        <charset val="129"/>
      </rPr>
      <t>)병상
 - 간호간병통합병동 : (</t>
    </r>
    <r>
      <rPr>
        <sz val="10"/>
        <rFont val="맑은 고딕"/>
        <family val="1"/>
        <charset val="129"/>
      </rPr>
      <t>43</t>
    </r>
    <r>
      <rPr>
        <sz val="10"/>
        <rFont val="한컴바탕"/>
        <family val="1"/>
        <charset val="129"/>
      </rPr>
      <t>)병상</t>
    </r>
    <phoneticPr fontId="4" type="noConversion"/>
  </si>
  <si>
    <t>해당사항 없음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</si>
</sst>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\/mm\/dd;@"/>
  </numFmts>
  <fonts count="2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sz val="8"/>
      <name val="돋움"/>
      <family val="3"/>
      <charset val="129"/>
    </font>
    <font>
      <b/>
      <sz val="10"/>
      <name val="HY중고딕"/>
      <family val="1"/>
      <charset val="129"/>
    </font>
    <font>
      <b/>
      <u val="double"/>
      <sz val="18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휴먼명조"/>
      <charset val="129"/>
    </font>
    <font>
      <sz val="10"/>
      <color rgb="FF000000"/>
      <name val="한컴바탕"/>
      <family val="1"/>
      <charset val="129"/>
    </font>
    <font>
      <b/>
      <u val="double"/>
      <sz val="18"/>
      <color rgb="FF000000"/>
      <name val="한컴바탕"/>
      <family val="1"/>
      <charset val="129"/>
    </font>
    <font>
      <sz val="30"/>
      <color rgb="FF000000"/>
      <name val="HY헤드라인M"/>
      <family val="1"/>
      <charset val="129"/>
    </font>
    <font>
      <sz val="14"/>
      <color rgb="FF000000"/>
      <name val="한컴바탕"/>
      <family val="1"/>
      <charset val="129"/>
    </font>
    <font>
      <u val="double"/>
      <sz val="18"/>
      <color rgb="FF000000"/>
      <name val="한컴바탕"/>
      <family val="1"/>
      <charset val="129"/>
    </font>
    <font>
      <sz val="10"/>
      <name val="맑은 고딕"/>
      <family val="1"/>
      <charset val="129"/>
    </font>
    <font>
      <sz val="16.75"/>
      <color rgb="FF000000"/>
      <name val="한컴바탕"/>
      <family val="1"/>
      <charset val="129"/>
    </font>
    <font>
      <b/>
      <sz val="18"/>
      <color rgb="FF000000"/>
      <name val="HCI Poppy"/>
    </font>
    <font>
      <sz val="8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0"/>
      <color rgb="FF000000"/>
      <name val="맑은 고딕 Semilight"/>
      <family val="3"/>
      <charset val="129"/>
    </font>
    <font>
      <b/>
      <u val="double"/>
      <sz val="18"/>
      <color rgb="FFFF0000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4ECA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5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52">
    <xf numFmtId="0" fontId="0" fillId="0" borderId="0" xfId="0">
      <alignment vertical="center"/>
    </xf>
    <xf numFmtId="41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41" fontId="8" fillId="0" borderId="0" xfId="1" applyFont="1" applyProtection="1">
      <alignment vertical="center"/>
    </xf>
    <xf numFmtId="41" fontId="8" fillId="0" borderId="0" xfId="1" applyFont="1" applyAlignment="1" applyProtection="1">
      <alignment horizontal="center" vertical="center"/>
    </xf>
    <xf numFmtId="0" fontId="5" fillId="0" borderId="0" xfId="0" applyFont="1" applyFill="1" applyProtection="1">
      <alignment vertical="center"/>
    </xf>
    <xf numFmtId="0" fontId="11" fillId="0" borderId="0" xfId="0" applyFont="1" applyBorder="1" applyAlignment="1" applyProtection="1">
      <alignment horizontal="distributed" vertical="center" wrapText="1"/>
    </xf>
    <xf numFmtId="41" fontId="10" fillId="0" borderId="0" xfId="1" applyFont="1" applyBorder="1" applyAlignment="1" applyProtection="1">
      <alignment horizontal="center" vertical="center" wrapText="1"/>
    </xf>
    <xf numFmtId="41" fontId="10" fillId="0" borderId="0" xfId="1" applyFont="1" applyBorder="1" applyAlignment="1" applyProtection="1">
      <alignment horizontal="justify" vertical="center" wrapText="1"/>
    </xf>
    <xf numFmtId="41" fontId="6" fillId="0" borderId="0" xfId="1" applyFont="1" applyAlignment="1" applyProtection="1">
      <alignment horizontal="center" vertical="center"/>
    </xf>
    <xf numFmtId="41" fontId="8" fillId="4" borderId="1" xfId="1" applyFont="1" applyFill="1" applyBorder="1" applyProtection="1">
      <alignment vertical="center"/>
    </xf>
    <xf numFmtId="41" fontId="8" fillId="4" borderId="10" xfId="1" applyFont="1" applyFill="1" applyBorder="1" applyProtection="1">
      <alignment vertical="center"/>
    </xf>
    <xf numFmtId="41" fontId="8" fillId="4" borderId="10" xfId="1" applyFont="1" applyFill="1" applyBorder="1" applyAlignment="1" applyProtection="1">
      <alignment horizontal="center" vertical="center"/>
    </xf>
    <xf numFmtId="41" fontId="8" fillId="4" borderId="16" xfId="1" applyFont="1" applyFill="1" applyBorder="1" applyProtection="1">
      <alignment vertical="center"/>
    </xf>
    <xf numFmtId="41" fontId="8" fillId="4" borderId="16" xfId="1" applyFont="1" applyFill="1" applyBorder="1" applyAlignment="1" applyProtection="1">
      <alignment horizontal="center" vertical="center"/>
    </xf>
    <xf numFmtId="41" fontId="8" fillId="4" borderId="15" xfId="1" applyFont="1" applyFill="1" applyBorder="1" applyProtection="1">
      <alignment vertical="center"/>
    </xf>
    <xf numFmtId="41" fontId="8" fillId="4" borderId="15" xfId="1" applyFont="1" applyFill="1" applyBorder="1" applyAlignment="1" applyProtection="1">
      <alignment horizontal="center" vertical="center"/>
    </xf>
    <xf numFmtId="41" fontId="8" fillId="4" borderId="1" xfId="0" applyNumberFormat="1" applyFont="1" applyFill="1" applyBorder="1" applyProtection="1">
      <alignment vertical="center"/>
    </xf>
    <xf numFmtId="41" fontId="8" fillId="0" borderId="1" xfId="1" applyFont="1" applyBorder="1" applyAlignment="1" applyProtection="1">
      <alignment horizontal="center" vertical="center" wrapText="1"/>
    </xf>
    <xf numFmtId="41" fontId="8" fillId="0" borderId="3" xfId="1" applyFont="1" applyBorder="1" applyProtection="1">
      <alignment vertical="center"/>
      <protection locked="0"/>
    </xf>
    <xf numFmtId="41" fontId="8" fillId="0" borderId="8" xfId="1" applyFont="1" applyBorder="1" applyProtection="1">
      <alignment vertical="center"/>
      <protection locked="0"/>
    </xf>
    <xf numFmtId="41" fontId="8" fillId="0" borderId="5" xfId="1" applyFont="1" applyBorder="1" applyProtection="1">
      <alignment vertical="center"/>
      <protection locked="0"/>
    </xf>
    <xf numFmtId="41" fontId="8" fillId="0" borderId="10" xfId="1" applyFont="1" applyBorder="1" applyProtection="1">
      <alignment vertical="center"/>
      <protection locked="0"/>
    </xf>
    <xf numFmtId="41" fontId="8" fillId="0" borderId="16" xfId="1" applyFont="1" applyBorder="1" applyProtection="1">
      <alignment vertical="center"/>
      <protection locked="0"/>
    </xf>
    <xf numFmtId="41" fontId="8" fillId="0" borderId="15" xfId="1" applyFont="1" applyBorder="1" applyProtection="1">
      <alignment vertical="center"/>
      <protection locked="0"/>
    </xf>
    <xf numFmtId="41" fontId="12" fillId="0" borderId="15" xfId="1" applyFont="1" applyBorder="1" applyAlignment="1" applyProtection="1">
      <alignment horizontal="center" vertical="center" wrapText="1"/>
      <protection locked="0"/>
    </xf>
    <xf numFmtId="41" fontId="17" fillId="0" borderId="1" xfId="1" applyFont="1" applyBorder="1" applyAlignment="1" applyProtection="1">
      <alignment horizontal="center" vertical="center"/>
      <protection locked="0"/>
    </xf>
    <xf numFmtId="41" fontId="17" fillId="0" borderId="1" xfId="1" applyFont="1" applyFill="1" applyBorder="1" applyAlignment="1" applyProtection="1">
      <alignment horizontal="center" vertical="center"/>
      <protection locked="0"/>
    </xf>
    <xf numFmtId="41" fontId="8" fillId="0" borderId="1" xfId="1" applyFont="1" applyBorder="1" applyAlignment="1" applyProtection="1">
      <alignment horizontal="center" vertical="center"/>
      <protection locked="0"/>
    </xf>
    <xf numFmtId="41" fontId="12" fillId="0" borderId="1" xfId="1" applyFont="1" applyBorder="1" applyAlignment="1" applyProtection="1">
      <alignment horizontal="center" vertical="center" wrapText="1"/>
      <protection locked="0"/>
    </xf>
    <xf numFmtId="41" fontId="8" fillId="4" borderId="1" xfId="1" applyFont="1" applyFill="1" applyBorder="1" applyAlignment="1" applyProtection="1">
      <alignment horizontal="center" vertical="center"/>
    </xf>
    <xf numFmtId="41" fontId="8" fillId="0" borderId="1" xfId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1" fontId="12" fillId="0" borderId="11" xfId="1" applyNumberFormat="1" applyFont="1" applyFill="1" applyBorder="1" applyAlignment="1" applyProtection="1">
      <alignment horizontal="left" vertical="center"/>
      <protection locked="0"/>
    </xf>
    <xf numFmtId="41" fontId="12" fillId="0" borderId="2" xfId="1" applyNumberFormat="1" applyFont="1" applyBorder="1" applyAlignment="1" applyProtection="1">
      <alignment horizontal="distributed" vertical="center"/>
      <protection locked="0"/>
    </xf>
    <xf numFmtId="41" fontId="12" fillId="0" borderId="2" xfId="1" applyNumberFormat="1" applyFont="1" applyBorder="1" applyAlignment="1" applyProtection="1">
      <alignment horizontal="center" vertical="center"/>
      <protection locked="0"/>
    </xf>
    <xf numFmtId="0" fontId="0" fillId="0" borderId="2" xfId="0" applyNumberFormat="1" applyBorder="1">
      <alignment vertical="center"/>
    </xf>
    <xf numFmtId="41" fontId="12" fillId="0" borderId="3" xfId="1" applyNumberFormat="1" applyFont="1" applyBorder="1" applyAlignment="1" applyProtection="1">
      <alignment horizontal="right" vertical="center"/>
      <protection locked="0"/>
    </xf>
    <xf numFmtId="41" fontId="12" fillId="0" borderId="1" xfId="1" applyNumberFormat="1" applyFont="1" applyBorder="1" applyAlignment="1" applyProtection="1">
      <alignment horizontal="center" vertical="center"/>
      <protection locked="0"/>
    </xf>
    <xf numFmtId="41" fontId="12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41" fontId="12" fillId="2" borderId="5" xfId="1" applyNumberFormat="1" applyFont="1" applyFill="1" applyBorder="1" applyAlignment="1" applyProtection="1">
      <alignment horizontal="center" vertical="center" wrapText="1" shrinkToFit="1"/>
      <protection locked="0"/>
    </xf>
    <xf numFmtId="41" fontId="12" fillId="0" borderId="1" xfId="1" applyNumberFormat="1" applyFont="1" applyFill="1" applyBorder="1" applyAlignment="1" applyProtection="1">
      <alignment horizontal="center" vertical="center"/>
    </xf>
    <xf numFmtId="41" fontId="12" fillId="0" borderId="1" xfId="1" applyNumberFormat="1" applyFont="1" applyFill="1" applyBorder="1" applyAlignment="1" applyProtection="1">
      <alignment horizontal="center" vertical="center"/>
      <protection locked="0"/>
    </xf>
    <xf numFmtId="41" fontId="12" fillId="0" borderId="1" xfId="1" applyNumberFormat="1" applyFont="1" applyFill="1" applyBorder="1" applyAlignment="1" applyProtection="1">
      <alignment horizontal="center" vertical="center" wrapText="1"/>
      <protection locked="0"/>
    </xf>
    <xf numFmtId="41" fontId="12" fillId="0" borderId="6" xfId="1" applyNumberFormat="1" applyFont="1" applyFill="1" applyBorder="1" applyAlignment="1" applyProtection="1">
      <alignment horizontal="center" vertical="center"/>
      <protection locked="0"/>
    </xf>
    <xf numFmtId="41" fontId="12" fillId="2" borderId="22" xfId="1" applyNumberFormat="1" applyFont="1" applyFill="1" applyBorder="1" applyAlignment="1" applyProtection="1">
      <alignment horizontal="center" vertical="center"/>
      <protection locked="0"/>
    </xf>
    <xf numFmtId="41" fontId="12" fillId="2" borderId="1" xfId="1" applyNumberFormat="1" applyFont="1" applyFill="1" applyBorder="1" applyAlignment="1" applyProtection="1">
      <alignment horizontal="center" vertical="center"/>
      <protection locked="0"/>
    </xf>
    <xf numFmtId="41" fontId="12" fillId="2" borderId="9" xfId="1" applyNumberFormat="1" applyFont="1" applyFill="1" applyBorder="1" applyAlignment="1" applyProtection="1">
      <alignment horizontal="center" vertical="center"/>
      <protection locked="0"/>
    </xf>
    <xf numFmtId="41" fontId="0" fillId="0" borderId="0" xfId="0" applyNumberFormat="1">
      <alignment vertical="center"/>
    </xf>
    <xf numFmtId="41" fontId="12" fillId="2" borderId="23" xfId="1" applyNumberFormat="1" applyFont="1" applyFill="1" applyBorder="1" applyAlignment="1" applyProtection="1">
      <alignment horizontal="center" vertical="center"/>
      <protection locked="0"/>
    </xf>
    <xf numFmtId="0" fontId="12" fillId="5" borderId="16" xfId="15" applyNumberFormat="1" applyFont="1" applyFill="1" applyBorder="1" applyAlignment="1" applyProtection="1">
      <alignment horizontal="distributed" vertical="center"/>
      <protection locked="0"/>
    </xf>
    <xf numFmtId="41" fontId="12" fillId="5" borderId="10" xfId="1" applyNumberFormat="1" applyFont="1" applyFill="1" applyBorder="1" applyAlignment="1" applyProtection="1">
      <alignment horizontal="center" vertical="center"/>
    </xf>
    <xf numFmtId="41" fontId="12" fillId="5" borderId="10" xfId="1" applyNumberFormat="1" applyFont="1" applyFill="1" applyBorder="1" applyAlignment="1" applyProtection="1">
      <alignment horizontal="center" vertical="center"/>
      <protection locked="0"/>
    </xf>
    <xf numFmtId="41" fontId="12" fillId="5" borderId="11" xfId="1" applyNumberFormat="1" applyFont="1" applyFill="1" applyBorder="1" applyAlignment="1" applyProtection="1">
      <alignment horizontal="center" vertical="center"/>
      <protection locked="0"/>
    </xf>
    <xf numFmtId="41" fontId="12" fillId="5" borderId="24" xfId="1" applyNumberFormat="1" applyFont="1" applyFill="1" applyBorder="1" applyAlignment="1" applyProtection="1">
      <alignment horizontal="center" vertical="center"/>
      <protection locked="0"/>
    </xf>
    <xf numFmtId="41" fontId="12" fillId="2" borderId="3" xfId="1" applyNumberFormat="1" applyFont="1" applyFill="1" applyBorder="1" applyAlignment="1" applyProtection="1">
      <alignment horizontal="center" vertical="center"/>
      <protection locked="0"/>
    </xf>
    <xf numFmtId="41" fontId="12" fillId="2" borderId="10" xfId="1" applyNumberFormat="1" applyFont="1" applyFill="1" applyBorder="1" applyAlignment="1" applyProtection="1">
      <alignment horizontal="center" vertical="center"/>
      <protection locked="0"/>
    </xf>
    <xf numFmtId="41" fontId="12" fillId="5" borderId="16" xfId="1" applyNumberFormat="1" applyFont="1" applyFill="1" applyBorder="1" applyAlignment="1" applyProtection="1">
      <alignment horizontal="center" vertical="center"/>
    </xf>
    <xf numFmtId="41" fontId="12" fillId="5" borderId="16" xfId="1" applyNumberFormat="1" applyFont="1" applyFill="1" applyBorder="1" applyAlignment="1" applyProtection="1">
      <alignment horizontal="center" vertical="center"/>
      <protection locked="0"/>
    </xf>
    <xf numFmtId="41" fontId="12" fillId="5" borderId="13" xfId="1" applyNumberFormat="1" applyFont="1" applyFill="1" applyBorder="1" applyAlignment="1" applyProtection="1">
      <alignment horizontal="center" vertical="center"/>
      <protection locked="0"/>
    </xf>
    <xf numFmtId="41" fontId="12" fillId="5" borderId="25" xfId="1" applyNumberFormat="1" applyFont="1" applyFill="1" applyBorder="1" applyAlignment="1" applyProtection="1">
      <alignment horizontal="center" vertical="center"/>
      <protection locked="0"/>
    </xf>
    <xf numFmtId="41" fontId="12" fillId="2" borderId="8" xfId="1" applyNumberFormat="1" applyFont="1" applyFill="1" applyBorder="1" applyAlignment="1" applyProtection="1">
      <alignment horizontal="center" vertical="center"/>
      <protection locked="0"/>
    </xf>
    <xf numFmtId="41" fontId="12" fillId="2" borderId="16" xfId="1" applyNumberFormat="1" applyFont="1" applyFill="1" applyBorder="1" applyAlignment="1" applyProtection="1">
      <alignment horizontal="center" vertical="center"/>
      <protection locked="0"/>
    </xf>
    <xf numFmtId="41" fontId="12" fillId="0" borderId="16" xfId="1" applyNumberFormat="1" applyFont="1" applyFill="1" applyBorder="1" applyAlignment="1" applyProtection="1">
      <alignment horizontal="center" vertical="center"/>
      <protection locked="0"/>
    </xf>
    <xf numFmtId="0" fontId="12" fillId="5" borderId="15" xfId="15" applyNumberFormat="1" applyFont="1" applyFill="1" applyBorder="1" applyAlignment="1" applyProtection="1">
      <alignment horizontal="distributed" vertical="center"/>
      <protection locked="0"/>
    </xf>
    <xf numFmtId="41" fontId="12" fillId="5" borderId="15" xfId="1" applyNumberFormat="1" applyFont="1" applyFill="1" applyBorder="1" applyAlignment="1" applyProtection="1">
      <alignment horizontal="center" vertical="center"/>
    </xf>
    <xf numFmtId="41" fontId="12" fillId="5" borderId="15" xfId="1" applyNumberFormat="1" applyFont="1" applyFill="1" applyBorder="1" applyAlignment="1" applyProtection="1">
      <alignment horizontal="center" vertical="center"/>
      <protection locked="0"/>
    </xf>
    <xf numFmtId="41" fontId="12" fillId="5" borderId="12" xfId="1" applyNumberFormat="1" applyFont="1" applyFill="1" applyBorder="1" applyAlignment="1" applyProtection="1">
      <alignment horizontal="center" vertical="center"/>
      <protection locked="0"/>
    </xf>
    <xf numFmtId="41" fontId="12" fillId="5" borderId="26" xfId="1" applyNumberFormat="1" applyFont="1" applyFill="1" applyBorder="1" applyAlignment="1" applyProtection="1">
      <alignment horizontal="center" vertical="center"/>
      <protection locked="0"/>
    </xf>
    <xf numFmtId="41" fontId="12" fillId="2" borderId="5" xfId="1" applyNumberFormat="1" applyFont="1" applyFill="1" applyBorder="1" applyAlignment="1" applyProtection="1">
      <alignment horizontal="center" vertical="center"/>
      <protection locked="0"/>
    </xf>
    <xf numFmtId="41" fontId="12" fillId="2" borderId="15" xfId="1" applyNumberFormat="1" applyFont="1" applyFill="1" applyBorder="1" applyAlignment="1" applyProtection="1">
      <alignment horizontal="center" vertical="center"/>
      <protection locked="0"/>
    </xf>
    <xf numFmtId="0" fontId="12" fillId="5" borderId="10" xfId="15" applyNumberFormat="1" applyFont="1" applyFill="1" applyBorder="1" applyAlignment="1" applyProtection="1">
      <alignment horizontal="distributed" vertical="center"/>
      <protection locked="0"/>
    </xf>
    <xf numFmtId="0" fontId="12" fillId="5" borderId="3" xfId="15" applyNumberFormat="1" applyFont="1" applyFill="1" applyBorder="1" applyAlignment="1" applyProtection="1">
      <alignment horizontal="center" vertical="center"/>
      <protection locked="0"/>
    </xf>
    <xf numFmtId="0" fontId="12" fillId="5" borderId="10" xfId="15" applyNumberFormat="1" applyFont="1" applyFill="1" applyBorder="1" applyAlignment="1" applyProtection="1">
      <alignment horizontal="center" vertical="center"/>
      <protection locked="0"/>
    </xf>
    <xf numFmtId="0" fontId="12" fillId="5" borderId="2" xfId="15" applyNumberFormat="1" applyFont="1" applyFill="1" applyBorder="1" applyAlignment="1" applyProtection="1">
      <alignment horizontal="center" vertical="center"/>
      <protection locked="0"/>
    </xf>
    <xf numFmtId="41" fontId="12" fillId="5" borderId="2" xfId="1" applyNumberFormat="1" applyFont="1" applyFill="1" applyBorder="1" applyAlignment="1" applyProtection="1">
      <alignment horizontal="center" vertical="center"/>
      <protection locked="0"/>
    </xf>
    <xf numFmtId="41" fontId="12" fillId="2" borderId="2" xfId="1" applyNumberFormat="1" applyFont="1" applyFill="1" applyBorder="1" applyAlignment="1" applyProtection="1">
      <alignment horizontal="center" vertical="center"/>
      <protection locked="0"/>
    </xf>
    <xf numFmtId="0" fontId="12" fillId="5" borderId="8" xfId="15" applyNumberFormat="1" applyFont="1" applyFill="1" applyBorder="1" applyAlignment="1" applyProtection="1">
      <alignment horizontal="center" vertical="center"/>
      <protection locked="0"/>
    </xf>
    <xf numFmtId="0" fontId="12" fillId="5" borderId="16" xfId="15" applyNumberFormat="1" applyFont="1" applyFill="1" applyBorder="1" applyAlignment="1" applyProtection="1">
      <alignment horizontal="center" vertical="center"/>
      <protection locked="0"/>
    </xf>
    <xf numFmtId="0" fontId="12" fillId="5" borderId="0" xfId="15" applyNumberFormat="1" applyFont="1" applyFill="1" applyBorder="1" applyAlignment="1" applyProtection="1">
      <alignment horizontal="center" vertical="center"/>
      <protection locked="0"/>
    </xf>
    <xf numFmtId="41" fontId="12" fillId="5" borderId="8" xfId="1" applyNumberFormat="1" applyFont="1" applyFill="1" applyBorder="1" applyAlignment="1" applyProtection="1">
      <alignment horizontal="center" vertical="center"/>
    </xf>
    <xf numFmtId="41" fontId="12" fillId="5" borderId="0" xfId="1" applyNumberFormat="1" applyFont="1" applyFill="1" applyBorder="1" applyAlignment="1" applyProtection="1">
      <alignment horizontal="center" vertical="center"/>
      <protection locked="0"/>
    </xf>
    <xf numFmtId="41" fontId="12" fillId="2" borderId="0" xfId="1" applyNumberFormat="1" applyFont="1" applyFill="1" applyBorder="1" applyAlignment="1" applyProtection="1">
      <alignment horizontal="center" vertical="center"/>
      <protection locked="0"/>
    </xf>
    <xf numFmtId="41" fontId="12" fillId="5" borderId="8" xfId="1" applyNumberFormat="1" applyFont="1" applyFill="1" applyBorder="1" applyAlignment="1" applyProtection="1">
      <alignment horizontal="center" vertical="center"/>
      <protection locked="0"/>
    </xf>
    <xf numFmtId="0" fontId="20" fillId="5" borderId="16" xfId="15" applyNumberFormat="1" applyFont="1" applyFill="1" applyBorder="1" applyAlignment="1" applyProtection="1">
      <alignment horizontal="distributed" vertical="center"/>
      <protection locked="0"/>
    </xf>
    <xf numFmtId="0" fontId="20" fillId="5" borderId="5" xfId="15" applyNumberFormat="1" applyFont="1" applyFill="1" applyBorder="1" applyAlignment="1" applyProtection="1">
      <alignment horizontal="distributed" vertical="center"/>
      <protection locked="0"/>
    </xf>
    <xf numFmtId="0" fontId="12" fillId="5" borderId="15" xfId="15" applyNumberFormat="1" applyFont="1" applyFill="1" applyBorder="1" applyAlignment="1" applyProtection="1">
      <alignment horizontal="center" vertical="center"/>
      <protection locked="0"/>
    </xf>
    <xf numFmtId="0" fontId="12" fillId="5" borderId="12" xfId="15" applyNumberFormat="1" applyFont="1" applyFill="1" applyBorder="1" applyAlignment="1" applyProtection="1">
      <alignment horizontal="center" vertical="center"/>
      <protection locked="0"/>
    </xf>
    <xf numFmtId="0" fontId="12" fillId="5" borderId="5" xfId="15" applyNumberFormat="1" applyFont="1" applyFill="1" applyBorder="1" applyAlignment="1" applyProtection="1">
      <alignment horizontal="center" vertical="center"/>
      <protection locked="0"/>
    </xf>
    <xf numFmtId="0" fontId="12" fillId="5" borderId="4" xfId="15" applyNumberFormat="1" applyFont="1" applyFill="1" applyBorder="1" applyAlignment="1" applyProtection="1">
      <alignment horizontal="center" vertical="center"/>
      <protection locked="0"/>
    </xf>
    <xf numFmtId="41" fontId="12" fillId="5" borderId="5" xfId="1" applyNumberFormat="1" applyFont="1" applyFill="1" applyBorder="1" applyAlignment="1" applyProtection="1">
      <alignment horizontal="center" vertical="center"/>
      <protection locked="0"/>
    </xf>
    <xf numFmtId="41" fontId="12" fillId="5" borderId="4" xfId="1" applyNumberFormat="1" applyFont="1" applyFill="1" applyBorder="1" applyAlignment="1" applyProtection="1">
      <alignment horizontal="center" vertical="center"/>
      <protection locked="0"/>
    </xf>
    <xf numFmtId="41" fontId="12" fillId="2" borderId="4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0" fontId="12" fillId="5" borderId="13" xfId="0" applyNumberFormat="1" applyFont="1" applyFill="1" applyBorder="1" applyAlignment="1">
      <alignment horizontal="distributed" vertical="center"/>
    </xf>
    <xf numFmtId="0" fontId="12" fillId="5" borderId="0" xfId="0" applyNumberFormat="1" applyFont="1" applyFill="1" applyBorder="1" applyAlignment="1">
      <alignment horizontal="distributed" vertical="center"/>
    </xf>
    <xf numFmtId="0" fontId="12" fillId="5" borderId="8" xfId="0" applyNumberFormat="1" applyFont="1" applyFill="1" applyBorder="1" applyAlignment="1">
      <alignment horizontal="distributed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0" xfId="0" applyNumberFormat="1" applyFont="1" applyFill="1" applyBorder="1" applyAlignment="1">
      <alignment horizontal="center" vertical="center"/>
    </xf>
    <xf numFmtId="0" fontId="12" fillId="5" borderId="8" xfId="0" applyNumberFormat="1" applyFont="1" applyFill="1" applyBorder="1" applyAlignment="1">
      <alignment horizontal="center" vertical="center"/>
    </xf>
    <xf numFmtId="0" fontId="21" fillId="5" borderId="13" xfId="0" applyNumberFormat="1" applyFont="1" applyFill="1" applyBorder="1" applyAlignment="1">
      <alignment horizontal="distributed" vertical="center"/>
    </xf>
    <xf numFmtId="0" fontId="21" fillId="5" borderId="0" xfId="0" applyNumberFormat="1" applyFont="1" applyFill="1" applyBorder="1" applyAlignment="1">
      <alignment horizontal="distributed" vertical="center"/>
    </xf>
    <xf numFmtId="0" fontId="21" fillId="5" borderId="8" xfId="0" applyNumberFormat="1" applyFont="1" applyFill="1" applyBorder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16" fillId="0" borderId="4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vertical="center"/>
    </xf>
    <xf numFmtId="0" fontId="12" fillId="0" borderId="19" xfId="0" applyNumberFormat="1" applyFont="1" applyBorder="1" applyAlignment="1">
      <alignment vertical="center"/>
    </xf>
    <xf numFmtId="0" fontId="12" fillId="0" borderId="0" xfId="0" applyNumberFormat="1" applyFont="1">
      <alignment vertical="center"/>
    </xf>
    <xf numFmtId="0" fontId="12" fillId="0" borderId="0" xfId="0" applyNumberFormat="1" applyFont="1" applyAlignment="1">
      <alignment horizontal="right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center" vertical="center"/>
    </xf>
    <xf numFmtId="41" fontId="12" fillId="0" borderId="7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41" fontId="12" fillId="0" borderId="10" xfId="1" applyNumberFormat="1" applyFont="1" applyFill="1" applyBorder="1" applyAlignment="1">
      <alignment horizontal="center" vertical="center"/>
    </xf>
    <xf numFmtId="41" fontId="12" fillId="0" borderId="6" xfId="0" applyNumberFormat="1" applyFont="1" applyFill="1" applyBorder="1" applyAlignment="1">
      <alignment horizontal="center" vertical="center"/>
    </xf>
    <xf numFmtId="41" fontId="12" fillId="0" borderId="1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13" fillId="0" borderId="0" xfId="0" applyNumberFormat="1" applyFont="1" applyBorder="1" applyAlignment="1">
      <alignment horizontal="center" vertical="center" wrapText="1"/>
    </xf>
    <xf numFmtId="41" fontId="12" fillId="0" borderId="27" xfId="1" applyNumberFormat="1" applyFont="1" applyFill="1" applyBorder="1" applyAlignment="1" applyProtection="1">
      <alignment vertical="center" wrapText="1"/>
      <protection locked="0"/>
    </xf>
    <xf numFmtId="41" fontId="12" fillId="0" borderId="28" xfId="1" applyNumberFormat="1" applyFont="1" applyFill="1" applyBorder="1" applyAlignment="1" applyProtection="1">
      <alignment vertical="center" wrapText="1"/>
      <protection locked="0"/>
    </xf>
    <xf numFmtId="41" fontId="12" fillId="0" borderId="29" xfId="1" applyNumberFormat="1" applyFont="1" applyFill="1" applyBorder="1" applyAlignment="1" applyProtection="1">
      <alignment vertical="center" wrapText="1"/>
      <protection locked="0"/>
    </xf>
    <xf numFmtId="41" fontId="12" fillId="0" borderId="30" xfId="1" applyNumberFormat="1" applyFont="1" applyFill="1" applyBorder="1" applyAlignment="1" applyProtection="1">
      <alignment vertical="center" wrapText="1"/>
      <protection locked="0"/>
    </xf>
    <xf numFmtId="41" fontId="12" fillId="0" borderId="31" xfId="1" applyNumberFormat="1" applyFont="1" applyFill="1" applyBorder="1" applyAlignment="1" applyProtection="1">
      <alignment vertical="center" wrapText="1"/>
      <protection locked="0"/>
    </xf>
    <xf numFmtId="41" fontId="12" fillId="0" borderId="32" xfId="1" applyNumberFormat="1" applyFont="1" applyFill="1" applyBorder="1" applyAlignment="1" applyProtection="1">
      <alignment vertical="center" wrapText="1"/>
      <protection locked="0"/>
    </xf>
    <xf numFmtId="41" fontId="12" fillId="0" borderId="40" xfId="1" applyNumberFormat="1" applyFont="1" applyFill="1" applyBorder="1" applyAlignment="1" applyProtection="1">
      <alignment vertical="center" wrapText="1"/>
      <protection locked="0"/>
    </xf>
    <xf numFmtId="41" fontId="12" fillId="0" borderId="41" xfId="1" applyNumberFormat="1" applyFont="1" applyFill="1" applyBorder="1" applyAlignment="1" applyProtection="1">
      <alignment vertical="center" wrapText="1"/>
      <protection locked="0"/>
    </xf>
    <xf numFmtId="41" fontId="12" fillId="0" borderId="42" xfId="1" applyNumberFormat="1" applyFont="1" applyFill="1" applyBorder="1" applyAlignment="1" applyProtection="1">
      <alignment vertical="center" wrapText="1"/>
      <protection locked="0"/>
    </xf>
    <xf numFmtId="0" fontId="12" fillId="0" borderId="11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38" xfId="0" applyNumberFormat="1" applyFont="1" applyBorder="1" applyAlignment="1">
      <alignment horizontal="center" vertical="center"/>
    </xf>
    <xf numFmtId="0" fontId="12" fillId="0" borderId="39" xfId="0" applyNumberFormat="1" applyFont="1" applyBorder="1" applyAlignment="1">
      <alignment horizontal="center" vertical="center"/>
    </xf>
    <xf numFmtId="0" fontId="12" fillId="0" borderId="36" xfId="0" applyNumberFormat="1" applyFont="1" applyBorder="1" applyAlignment="1">
      <alignment horizontal="center" vertical="center"/>
    </xf>
    <xf numFmtId="0" fontId="12" fillId="0" borderId="33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distributed" vertical="center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 shrinkToFit="1"/>
    </xf>
    <xf numFmtId="0" fontId="12" fillId="0" borderId="9" xfId="0" applyNumberFormat="1" applyFont="1" applyBorder="1" applyAlignment="1">
      <alignment horizontal="center" vertical="center" shrinkToFit="1"/>
    </xf>
    <xf numFmtId="0" fontId="12" fillId="0" borderId="2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vertical="center" wrapText="1"/>
    </xf>
    <xf numFmtId="0" fontId="12" fillId="0" borderId="6" xfId="0" applyNumberFormat="1" applyFont="1" applyFill="1" applyBorder="1" applyAlignment="1">
      <alignment horizontal="distributed" vertical="center"/>
    </xf>
    <xf numFmtId="0" fontId="12" fillId="0" borderId="7" xfId="0" applyNumberFormat="1" applyFont="1" applyFill="1" applyBorder="1" applyAlignment="1">
      <alignment horizontal="distributed" vertical="center"/>
    </xf>
    <xf numFmtId="0" fontId="12" fillId="0" borderId="9" xfId="0" applyNumberFormat="1" applyFont="1" applyFill="1" applyBorder="1" applyAlignment="1">
      <alignment horizontal="distributed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2" fillId="0" borderId="51" xfId="0" applyNumberFormat="1" applyFont="1" applyFill="1" applyBorder="1" applyAlignment="1">
      <alignment horizontal="center" vertical="center"/>
    </xf>
    <xf numFmtId="0" fontId="12" fillId="0" borderId="49" xfId="0" applyNumberFormat="1" applyFont="1" applyFill="1" applyBorder="1" applyAlignment="1">
      <alignment horizontal="center" vertical="center"/>
    </xf>
    <xf numFmtId="0" fontId="12" fillId="0" borderId="52" xfId="0" applyNumberFormat="1" applyFont="1" applyFill="1" applyBorder="1" applyAlignment="1">
      <alignment horizontal="center" vertical="center"/>
    </xf>
    <xf numFmtId="177" fontId="12" fillId="0" borderId="35" xfId="0" applyNumberFormat="1" applyFont="1" applyBorder="1" applyAlignment="1">
      <alignment horizontal="center" vertical="center"/>
    </xf>
    <xf numFmtId="177" fontId="12" fillId="0" borderId="20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/>
    </xf>
    <xf numFmtId="176" fontId="12" fillId="0" borderId="35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46" xfId="0" applyNumberFormat="1" applyFont="1" applyFill="1" applyBorder="1" applyAlignment="1">
      <alignment horizontal="center" vertical="center"/>
    </xf>
    <xf numFmtId="0" fontId="12" fillId="0" borderId="44" xfId="0" applyNumberFormat="1" applyFont="1" applyFill="1" applyBorder="1" applyAlignment="1">
      <alignment horizontal="center" vertical="center"/>
    </xf>
    <xf numFmtId="0" fontId="12" fillId="0" borderId="47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1" xfId="0" applyNumberFormat="1" applyFont="1" applyBorder="1" applyAlignment="1">
      <alignment vertical="center" shrinkToFit="1"/>
    </xf>
    <xf numFmtId="0" fontId="12" fillId="0" borderId="3" xfId="0" applyNumberFormat="1" applyFont="1" applyBorder="1" applyAlignment="1">
      <alignment vertical="center" shrinkToFit="1"/>
    </xf>
    <xf numFmtId="0" fontId="12" fillId="0" borderId="12" xfId="0" applyNumberFormat="1" applyFont="1" applyBorder="1" applyAlignment="1">
      <alignment vertical="center" shrinkToFit="1"/>
    </xf>
    <xf numFmtId="0" fontId="12" fillId="0" borderId="5" xfId="0" applyNumberFormat="1" applyFont="1" applyBorder="1" applyAlignment="1">
      <alignment vertical="center" shrinkToFit="1"/>
    </xf>
    <xf numFmtId="0" fontId="12" fillId="0" borderId="37" xfId="0" applyNumberFormat="1" applyFont="1" applyFill="1" applyBorder="1" applyAlignment="1">
      <alignment horizontal="center" vertical="center"/>
    </xf>
    <xf numFmtId="0" fontId="12" fillId="0" borderId="39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distributed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right" vertical="center" wrapText="1"/>
    </xf>
    <xf numFmtId="0" fontId="8" fillId="0" borderId="7" xfId="0" applyNumberFormat="1" applyFont="1" applyFill="1" applyBorder="1" applyAlignment="1">
      <alignment horizontal="right" vertical="center" wrapText="1"/>
    </xf>
    <xf numFmtId="0" fontId="8" fillId="0" borderId="9" xfId="0" applyNumberFormat="1" applyFont="1" applyFill="1" applyBorder="1" applyAlignment="1">
      <alignment horizontal="right" vertical="center" wrapText="1"/>
    </xf>
    <xf numFmtId="0" fontId="8" fillId="0" borderId="6" xfId="0" applyNumberFormat="1" applyFont="1" applyFill="1" applyBorder="1" applyAlignment="1">
      <alignment horizontal="right" vertical="center" wrapText="1"/>
    </xf>
    <xf numFmtId="0" fontId="12" fillId="0" borderId="53" xfId="0" applyNumberFormat="1" applyFont="1" applyFill="1" applyBorder="1" applyAlignment="1">
      <alignment horizontal="center" vertical="center"/>
    </xf>
    <xf numFmtId="0" fontId="12" fillId="0" borderId="54" xfId="0" applyNumberFormat="1" applyFont="1" applyFill="1" applyBorder="1" applyAlignment="1">
      <alignment horizontal="center" vertical="center"/>
    </xf>
    <xf numFmtId="0" fontId="12" fillId="0" borderId="55" xfId="0" applyNumberFormat="1" applyFont="1" applyFill="1" applyBorder="1" applyAlignment="1">
      <alignment horizontal="center" vertical="center"/>
    </xf>
    <xf numFmtId="0" fontId="12" fillId="0" borderId="56" xfId="0" applyNumberFormat="1" applyFont="1" applyFill="1" applyBorder="1" applyAlignment="1">
      <alignment horizontal="center" vertical="center"/>
    </xf>
    <xf numFmtId="3" fontId="12" fillId="0" borderId="37" xfId="0" applyNumberFormat="1" applyFont="1" applyFill="1" applyBorder="1" applyAlignment="1">
      <alignment horizontal="right" vertical="center"/>
    </xf>
    <xf numFmtId="0" fontId="12" fillId="0" borderId="38" xfId="0" applyNumberFormat="1" applyFont="1" applyFill="1" applyBorder="1" applyAlignment="1">
      <alignment horizontal="right" vertical="center"/>
    </xf>
    <xf numFmtId="0" fontId="12" fillId="0" borderId="39" xfId="0" applyNumberFormat="1" applyFont="1" applyFill="1" applyBorder="1" applyAlignment="1">
      <alignment horizontal="right" vertical="center"/>
    </xf>
    <xf numFmtId="0" fontId="12" fillId="0" borderId="57" xfId="0" applyNumberFormat="1" applyFont="1" applyFill="1" applyBorder="1" applyAlignment="1">
      <alignment horizontal="center" vertical="center"/>
    </xf>
    <xf numFmtId="0" fontId="12" fillId="0" borderId="35" xfId="0" applyNumberFormat="1" applyFont="1" applyFill="1" applyBorder="1" applyAlignment="1">
      <alignment horizontal="center" vertical="center"/>
    </xf>
    <xf numFmtId="0" fontId="12" fillId="0" borderId="20" xfId="0" applyNumberFormat="1" applyFont="1" applyFill="1" applyBorder="1" applyAlignment="1">
      <alignment horizontal="center" vertical="center"/>
    </xf>
    <xf numFmtId="0" fontId="12" fillId="0" borderId="48" xfId="0" applyNumberFormat="1" applyFont="1" applyFill="1" applyBorder="1" applyAlignment="1">
      <alignment horizontal="center" vertical="center"/>
    </xf>
    <xf numFmtId="0" fontId="12" fillId="0" borderId="50" xfId="0" applyNumberFormat="1" applyFont="1" applyFill="1" applyBorder="1" applyAlignment="1">
      <alignment horizontal="center" vertical="center"/>
    </xf>
    <xf numFmtId="3" fontId="12" fillId="0" borderId="35" xfId="0" applyNumberFormat="1" applyFont="1" applyFill="1" applyBorder="1" applyAlignment="1">
      <alignment horizontal="right" vertical="center"/>
    </xf>
    <xf numFmtId="0" fontId="12" fillId="0" borderId="36" xfId="0" applyNumberFormat="1" applyFont="1" applyFill="1" applyBorder="1" applyAlignment="1">
      <alignment horizontal="right" vertical="center"/>
    </xf>
    <xf numFmtId="0" fontId="12" fillId="0" borderId="20" xfId="0" applyNumberFormat="1" applyFont="1" applyFill="1" applyBorder="1" applyAlignment="1">
      <alignment horizontal="right" vertical="center"/>
    </xf>
    <xf numFmtId="0" fontId="8" fillId="0" borderId="48" xfId="0" applyNumberFormat="1" applyFont="1" applyFill="1" applyBorder="1" applyAlignment="1">
      <alignment horizontal="center" vertical="center"/>
    </xf>
    <xf numFmtId="0" fontId="8" fillId="0" borderId="49" xfId="0" applyNumberFormat="1" applyFont="1" applyFill="1" applyBorder="1" applyAlignment="1">
      <alignment horizontal="center" vertical="center"/>
    </xf>
    <xf numFmtId="0" fontId="8" fillId="0" borderId="50" xfId="0" applyNumberFormat="1" applyFont="1" applyFill="1" applyBorder="1" applyAlignment="1">
      <alignment horizontal="center" vertical="center"/>
    </xf>
    <xf numFmtId="0" fontId="12" fillId="0" borderId="43" xfId="0" applyNumberFormat="1" applyFont="1" applyFill="1" applyBorder="1" applyAlignment="1">
      <alignment horizontal="center" vertical="center"/>
    </xf>
    <xf numFmtId="0" fontId="12" fillId="0" borderId="45" xfId="0" applyNumberFormat="1" applyFont="1" applyFill="1" applyBorder="1" applyAlignment="1">
      <alignment horizontal="center" vertical="center"/>
    </xf>
    <xf numFmtId="0" fontId="12" fillId="0" borderId="33" xfId="0" applyNumberFormat="1" applyFont="1" applyFill="1" applyBorder="1" applyAlignment="1">
      <alignment horizontal="center" vertical="center"/>
    </xf>
    <xf numFmtId="0" fontId="12" fillId="0" borderId="18" xfId="0" applyNumberFormat="1" applyFont="1" applyFill="1" applyBorder="1" applyAlignment="1">
      <alignment horizontal="center" vertical="center"/>
    </xf>
    <xf numFmtId="3" fontId="12" fillId="0" borderId="33" xfId="0" applyNumberFormat="1" applyFont="1" applyFill="1" applyBorder="1" applyAlignment="1">
      <alignment horizontal="right" vertical="center"/>
    </xf>
    <xf numFmtId="0" fontId="12" fillId="0" borderId="34" xfId="0" applyNumberFormat="1" applyFont="1" applyFill="1" applyBorder="1" applyAlignment="1">
      <alignment horizontal="right" vertical="center"/>
    </xf>
    <xf numFmtId="0" fontId="12" fillId="0" borderId="18" xfId="0" applyNumberFormat="1" applyFont="1" applyFill="1" applyBorder="1" applyAlignment="1">
      <alignment horizontal="right" vertical="center"/>
    </xf>
    <xf numFmtId="0" fontId="12" fillId="5" borderId="12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0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0" fontId="12" fillId="5" borderId="12" xfId="0" applyNumberFormat="1" applyFont="1" applyFill="1" applyBorder="1" applyAlignment="1">
      <alignment horizontal="distributed" vertical="center"/>
    </xf>
    <xf numFmtId="0" fontId="12" fillId="5" borderId="4" xfId="0" applyNumberFormat="1" applyFont="1" applyFill="1" applyBorder="1" applyAlignment="1">
      <alignment horizontal="distributed" vertical="center"/>
    </xf>
    <xf numFmtId="0" fontId="12" fillId="5" borderId="5" xfId="0" applyNumberFormat="1" applyFont="1" applyFill="1" applyBorder="1" applyAlignment="1">
      <alignment horizontal="distributed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8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distributed" vertical="center"/>
    </xf>
    <xf numFmtId="0" fontId="12" fillId="5" borderId="0" xfId="0" applyNumberFormat="1" applyFont="1" applyFill="1" applyBorder="1" applyAlignment="1">
      <alignment horizontal="distributed" vertical="center"/>
    </xf>
    <xf numFmtId="0" fontId="12" fillId="5" borderId="8" xfId="0" applyNumberFormat="1" applyFont="1" applyFill="1" applyBorder="1" applyAlignment="1">
      <alignment horizontal="distributed" vertical="center"/>
    </xf>
    <xf numFmtId="0" fontId="12" fillId="5" borderId="0" xfId="0" applyNumberFormat="1" applyFont="1" applyFill="1" applyBorder="1" applyAlignment="1">
      <alignment horizontal="center" vertical="center"/>
    </xf>
    <xf numFmtId="0" fontId="21" fillId="5" borderId="13" xfId="0" applyNumberFormat="1" applyFont="1" applyFill="1" applyBorder="1" applyAlignment="1">
      <alignment horizontal="distributed" vertical="center"/>
    </xf>
    <xf numFmtId="0" fontId="21" fillId="5" borderId="0" xfId="0" applyNumberFormat="1" applyFont="1" applyFill="1" applyBorder="1" applyAlignment="1">
      <alignment horizontal="distributed" vertical="center"/>
    </xf>
    <xf numFmtId="0" fontId="21" fillId="5" borderId="8" xfId="0" applyNumberFormat="1" applyFont="1" applyFill="1" applyBorder="1" applyAlignment="1">
      <alignment horizontal="distributed" vertical="center"/>
    </xf>
    <xf numFmtId="0" fontId="21" fillId="5" borderId="13" xfId="0" applyNumberFormat="1" applyFont="1" applyFill="1" applyBorder="1" applyAlignment="1">
      <alignment horizontal="center" vertical="center"/>
    </xf>
    <xf numFmtId="0" fontId="21" fillId="5" borderId="8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12" fillId="5" borderId="3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1" fillId="5" borderId="11" xfId="0" applyNumberFormat="1" applyFont="1" applyFill="1" applyBorder="1" applyAlignment="1">
      <alignment horizontal="distributed" vertical="center"/>
    </xf>
    <xf numFmtId="0" fontId="21" fillId="5" borderId="2" xfId="0" applyNumberFormat="1" applyFont="1" applyFill="1" applyBorder="1" applyAlignment="1">
      <alignment horizontal="distributed" vertical="center"/>
    </xf>
    <xf numFmtId="0" fontId="21" fillId="5" borderId="3" xfId="0" applyNumberFormat="1" applyFont="1" applyFill="1" applyBorder="1" applyAlignment="1">
      <alignment horizontal="distributed" vertical="center"/>
    </xf>
    <xf numFmtId="0" fontId="12" fillId="5" borderId="2" xfId="0" applyNumberFormat="1" applyFont="1" applyFill="1" applyBorder="1" applyAlignment="1">
      <alignment horizontal="center" vertical="center"/>
    </xf>
    <xf numFmtId="41" fontId="12" fillId="0" borderId="6" xfId="1" applyNumberFormat="1" applyFont="1" applyBorder="1" applyAlignment="1" applyProtection="1">
      <alignment horizontal="center" vertical="center" wrapText="1"/>
      <protection locked="0"/>
    </xf>
    <xf numFmtId="41" fontId="12" fillId="0" borderId="7" xfId="1" applyNumberFormat="1" applyFont="1" applyBorder="1" applyAlignment="1" applyProtection="1">
      <alignment horizontal="center" vertical="center" wrapText="1"/>
      <protection locked="0"/>
    </xf>
    <xf numFmtId="41" fontId="12" fillId="0" borderId="9" xfId="1" applyNumberFormat="1" applyFont="1" applyBorder="1" applyAlignment="1" applyProtection="1">
      <alignment horizontal="center" vertical="center" wrapText="1"/>
      <protection locked="0"/>
    </xf>
    <xf numFmtId="0" fontId="12" fillId="0" borderId="7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wrapText="1"/>
    </xf>
    <xf numFmtId="41" fontId="12" fillId="0" borderId="1" xfId="1" applyNumberFormat="1" applyFont="1" applyBorder="1" applyAlignment="1" applyProtection="1">
      <alignment horizontal="center" vertical="center"/>
      <protection locked="0"/>
    </xf>
    <xf numFmtId="41" fontId="12" fillId="0" borderId="10" xfId="1" applyNumberFormat="1" applyFont="1" applyBorder="1" applyAlignment="1" applyProtection="1">
      <alignment horizontal="center" vertical="center" wrapText="1"/>
      <protection locked="0"/>
    </xf>
    <xf numFmtId="41" fontId="12" fillId="0" borderId="16" xfId="1" applyNumberFormat="1" applyFont="1" applyBorder="1" applyAlignment="1" applyProtection="1">
      <alignment horizontal="center" vertical="center" wrapText="1"/>
      <protection locked="0"/>
    </xf>
    <xf numFmtId="41" fontId="12" fillId="0" borderId="15" xfId="1" applyNumberFormat="1" applyFont="1" applyBorder="1" applyAlignment="1" applyProtection="1">
      <alignment horizontal="center" vertical="center" wrapText="1"/>
      <protection locked="0"/>
    </xf>
    <xf numFmtId="41" fontId="12" fillId="0" borderId="16" xfId="1" applyNumberFormat="1" applyFont="1" applyBorder="1" applyAlignment="1">
      <alignment horizontal="center" vertical="center" wrapText="1"/>
    </xf>
    <xf numFmtId="41" fontId="12" fillId="0" borderId="15" xfId="1" applyNumberFormat="1" applyFont="1" applyBorder="1" applyAlignment="1">
      <alignment horizontal="center" vertical="center" wrapText="1"/>
    </xf>
    <xf numFmtId="41" fontId="12" fillId="0" borderId="27" xfId="1" applyNumberFormat="1" applyFont="1" applyBorder="1" applyAlignment="1" applyProtection="1">
      <alignment vertical="center" wrapText="1"/>
      <protection locked="0"/>
    </xf>
    <xf numFmtId="41" fontId="12" fillId="0" borderId="28" xfId="1" applyNumberFormat="1" applyFont="1" applyBorder="1" applyAlignment="1" applyProtection="1">
      <alignment vertical="center" wrapText="1"/>
      <protection locked="0"/>
    </xf>
    <xf numFmtId="41" fontId="12" fillId="0" borderId="29" xfId="1" applyNumberFormat="1" applyFont="1" applyBorder="1" applyAlignment="1" applyProtection="1">
      <alignment vertical="center" wrapText="1"/>
      <protection locked="0"/>
    </xf>
    <xf numFmtId="41" fontId="12" fillId="0" borderId="30" xfId="1" applyNumberFormat="1" applyFont="1" applyBorder="1" applyAlignment="1" applyProtection="1">
      <alignment vertical="center" wrapText="1"/>
      <protection locked="0"/>
    </xf>
    <xf numFmtId="41" fontId="12" fillId="0" borderId="31" xfId="1" applyNumberFormat="1" applyFont="1" applyBorder="1" applyAlignment="1" applyProtection="1">
      <alignment vertical="center" wrapText="1"/>
      <protection locked="0"/>
    </xf>
    <xf numFmtId="41" fontId="12" fillId="0" borderId="32" xfId="1" applyNumberFormat="1" applyFont="1" applyBorder="1" applyAlignment="1" applyProtection="1">
      <alignment vertical="center" wrapText="1"/>
      <protection locked="0"/>
    </xf>
    <xf numFmtId="41" fontId="12" fillId="0" borderId="6" xfId="1" applyNumberFormat="1" applyFont="1" applyBorder="1" applyAlignment="1" applyProtection="1">
      <alignment horizontal="center" vertical="center"/>
      <protection locked="0"/>
    </xf>
    <xf numFmtId="41" fontId="12" fillId="2" borderId="22" xfId="1" applyNumberFormat="1" applyFont="1" applyFill="1" applyBorder="1" applyAlignment="1" applyProtection="1">
      <alignment horizontal="center" vertical="center" wrapText="1"/>
      <protection locked="0"/>
    </xf>
    <xf numFmtId="41" fontId="12" fillId="2" borderId="22" xfId="1" applyNumberFormat="1" applyFont="1" applyFill="1" applyBorder="1" applyAlignment="1" applyProtection="1">
      <alignment horizontal="center" vertical="center"/>
      <protection locked="0"/>
    </xf>
    <xf numFmtId="41" fontId="12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12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NumberFormat="1" applyFont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41" fontId="12" fillId="0" borderId="21" xfId="1" applyNumberFormat="1" applyFont="1" applyBorder="1" applyAlignment="1" applyProtection="1">
      <alignment vertical="center" wrapText="1"/>
      <protection locked="0"/>
    </xf>
    <xf numFmtId="41" fontId="12" fillId="0" borderId="21" xfId="1" applyNumberFormat="1" applyFont="1" applyBorder="1" applyAlignment="1" applyProtection="1">
      <alignment vertical="center"/>
      <protection locked="0"/>
    </xf>
    <xf numFmtId="41" fontId="12" fillId="0" borderId="1" xfId="1" applyNumberFormat="1" applyFont="1" applyBorder="1" applyAlignment="1" applyProtection="1">
      <alignment horizontal="center" vertical="center" wrapText="1"/>
      <protection locked="0"/>
    </xf>
    <xf numFmtId="41" fontId="12" fillId="0" borderId="1" xfId="1" applyNumberFormat="1" applyFont="1" applyBorder="1" applyAlignment="1" applyProtection="1">
      <alignment horizontal="distributed" vertical="center"/>
      <protection locked="0"/>
    </xf>
    <xf numFmtId="0" fontId="9" fillId="0" borderId="1" xfId="0" applyFont="1" applyBorder="1" applyAlignment="1" applyProtection="1">
      <alignment horizontal="distributed" vertical="center" wrapText="1"/>
    </xf>
    <xf numFmtId="41" fontId="12" fillId="4" borderId="1" xfId="1" applyFont="1" applyFill="1" applyBorder="1" applyAlignment="1" applyProtection="1">
      <alignment horizontal="center" vertical="center" wrapText="1"/>
    </xf>
    <xf numFmtId="41" fontId="12" fillId="3" borderId="1" xfId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distributed" vertical="center" wrapText="1"/>
    </xf>
    <xf numFmtId="41" fontId="8" fillId="0" borderId="1" xfId="1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distributed" vertical="center" wrapText="1"/>
    </xf>
    <xf numFmtId="0" fontId="12" fillId="0" borderId="2" xfId="0" applyFont="1" applyBorder="1" applyAlignment="1" applyProtection="1">
      <alignment horizontal="distributed" vertical="center" wrapText="1"/>
    </xf>
    <xf numFmtId="0" fontId="12" fillId="0" borderId="3" xfId="0" applyFont="1" applyBorder="1" applyAlignment="1" applyProtection="1">
      <alignment horizontal="distributed" vertical="center" wrapText="1"/>
    </xf>
    <xf numFmtId="0" fontId="12" fillId="0" borderId="12" xfId="0" applyFont="1" applyBorder="1" applyAlignment="1" applyProtection="1">
      <alignment horizontal="distributed" vertical="center" wrapText="1"/>
    </xf>
    <xf numFmtId="0" fontId="12" fillId="0" borderId="4" xfId="0" applyFont="1" applyBorder="1" applyAlignment="1" applyProtection="1">
      <alignment horizontal="distributed" vertical="center" wrapText="1"/>
    </xf>
    <xf numFmtId="0" fontId="12" fillId="0" borderId="5" xfId="0" applyFont="1" applyBorder="1" applyAlignment="1" applyProtection="1">
      <alignment horizontal="distributed" vertical="center" wrapText="1"/>
    </xf>
    <xf numFmtId="41" fontId="8" fillId="4" borderId="6" xfId="1" applyFont="1" applyFill="1" applyBorder="1" applyAlignment="1" applyProtection="1">
      <alignment horizontal="center" vertical="center"/>
    </xf>
    <xf numFmtId="41" fontId="8" fillId="3" borderId="9" xfId="1" applyFont="1" applyFill="1" applyBorder="1" applyAlignment="1" applyProtection="1">
      <alignment horizontal="center" vertical="center"/>
    </xf>
    <xf numFmtId="41" fontId="8" fillId="0" borderId="6" xfId="1" applyFont="1" applyBorder="1" applyAlignment="1" applyProtection="1">
      <alignment horizontal="center" vertical="center"/>
      <protection locked="0"/>
    </xf>
    <xf numFmtId="41" fontId="8" fillId="0" borderId="9" xfId="1" applyFont="1" applyBorder="1" applyAlignment="1" applyProtection="1">
      <alignment horizontal="center" vertical="center"/>
      <protection locked="0"/>
    </xf>
    <xf numFmtId="41" fontId="12" fillId="0" borderId="1" xfId="1" applyFont="1" applyBorder="1" applyAlignment="1" applyProtection="1">
      <alignment horizontal="center" vertical="center" wrapText="1"/>
      <protection locked="0"/>
    </xf>
    <xf numFmtId="41" fontId="8" fillId="4" borderId="1" xfId="1" applyFont="1" applyFill="1" applyBorder="1" applyAlignment="1" applyProtection="1">
      <alignment horizontal="center" vertical="center" wrapText="1"/>
    </xf>
    <xf numFmtId="41" fontId="8" fillId="3" borderId="1" xfId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distributed" vertical="center"/>
    </xf>
    <xf numFmtId="0" fontId="12" fillId="0" borderId="6" xfId="0" applyFont="1" applyBorder="1" applyAlignment="1" applyProtection="1">
      <alignment horizontal="distributed" vertical="center" wrapText="1"/>
    </xf>
    <xf numFmtId="0" fontId="12" fillId="0" borderId="9" xfId="0" applyFont="1" applyBorder="1" applyAlignment="1" applyProtection="1">
      <alignment horizontal="distributed" vertical="center" wrapText="1"/>
    </xf>
    <xf numFmtId="41" fontId="8" fillId="0" borderId="6" xfId="1" applyFont="1" applyFill="1" applyBorder="1" applyAlignment="1" applyProtection="1">
      <alignment horizontal="center" vertical="center"/>
      <protection locked="0"/>
    </xf>
    <xf numFmtId="41" fontId="8" fillId="0" borderId="9" xfId="1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 applyProtection="1">
      <alignment horizontal="distributed" vertical="center" wrapText="1"/>
    </xf>
    <xf numFmtId="0" fontId="8" fillId="0" borderId="3" xfId="0" applyFont="1" applyFill="1" applyBorder="1" applyAlignment="1" applyProtection="1">
      <alignment horizontal="distributed" vertical="center" wrapText="1"/>
    </xf>
    <xf numFmtId="0" fontId="8" fillId="0" borderId="13" xfId="0" applyFont="1" applyFill="1" applyBorder="1" applyAlignment="1" applyProtection="1">
      <alignment horizontal="distributed" vertical="center" wrapText="1"/>
    </xf>
    <xf numFmtId="0" fontId="8" fillId="0" borderId="8" xfId="0" applyFont="1" applyFill="1" applyBorder="1" applyAlignment="1" applyProtection="1">
      <alignment horizontal="distributed" vertical="center" wrapText="1"/>
    </xf>
    <xf numFmtId="0" fontId="8" fillId="0" borderId="12" xfId="0" applyFont="1" applyFill="1" applyBorder="1" applyAlignment="1" applyProtection="1">
      <alignment horizontal="distributed" vertical="center" wrapText="1"/>
    </xf>
    <xf numFmtId="0" fontId="8" fillId="0" borderId="5" xfId="0" applyFont="1" applyFill="1" applyBorder="1" applyAlignment="1" applyProtection="1">
      <alignment horizontal="distributed" vertical="center" wrapText="1"/>
    </xf>
    <xf numFmtId="41" fontId="12" fillId="0" borderId="10" xfId="1" applyFont="1" applyBorder="1" applyAlignment="1" applyProtection="1">
      <alignment horizontal="center" vertical="center" wrapText="1"/>
    </xf>
    <xf numFmtId="41" fontId="12" fillId="0" borderId="15" xfId="1" applyFont="1" applyBorder="1" applyAlignment="1" applyProtection="1">
      <alignment horizontal="center" vertical="center" wrapText="1"/>
    </xf>
    <xf numFmtId="41" fontId="8" fillId="0" borderId="11" xfId="1" applyFont="1" applyBorder="1" applyAlignment="1" applyProtection="1">
      <alignment horizontal="center" vertical="center" wrapText="1"/>
    </xf>
    <xf numFmtId="41" fontId="8" fillId="0" borderId="3" xfId="1" applyFont="1" applyBorder="1" applyAlignment="1" applyProtection="1">
      <alignment horizontal="center" vertical="center" wrapText="1"/>
    </xf>
    <xf numFmtId="41" fontId="8" fillId="0" borderId="12" xfId="1" applyFont="1" applyBorder="1" applyAlignment="1" applyProtection="1">
      <alignment horizontal="center" vertical="center" wrapText="1"/>
    </xf>
    <xf numFmtId="41" fontId="8" fillId="0" borderId="5" xfId="1" applyFont="1" applyBorder="1" applyAlignment="1" applyProtection="1">
      <alignment horizontal="center" vertical="center" wrapText="1"/>
    </xf>
    <xf numFmtId="41" fontId="8" fillId="0" borderId="11" xfId="1" applyFont="1" applyFill="1" applyBorder="1" applyAlignment="1" applyProtection="1">
      <alignment horizontal="center" vertical="center" wrapText="1"/>
    </xf>
    <xf numFmtId="41" fontId="8" fillId="0" borderId="3" xfId="1" applyFont="1" applyFill="1" applyBorder="1" applyAlignment="1" applyProtection="1">
      <alignment horizontal="center" vertical="center" wrapText="1"/>
    </xf>
    <xf numFmtId="41" fontId="8" fillId="0" borderId="12" xfId="1" applyFont="1" applyFill="1" applyBorder="1" applyAlignment="1" applyProtection="1">
      <alignment horizontal="center" vertical="center" wrapText="1"/>
    </xf>
    <xf numFmtId="41" fontId="8" fillId="0" borderId="5" xfId="1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 vertical="center" wrapText="1"/>
    </xf>
    <xf numFmtId="41" fontId="8" fillId="0" borderId="1" xfId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distributed" vertical="center"/>
    </xf>
    <xf numFmtId="0" fontId="8" fillId="0" borderId="12" xfId="0" applyFont="1" applyBorder="1" applyAlignment="1" applyProtection="1">
      <alignment horizontal="distributed" vertical="center"/>
    </xf>
    <xf numFmtId="0" fontId="8" fillId="0" borderId="5" xfId="0" applyFont="1" applyBorder="1" applyAlignment="1" applyProtection="1">
      <alignment horizontal="distributed" vertical="center"/>
    </xf>
    <xf numFmtId="0" fontId="8" fillId="0" borderId="13" xfId="0" applyFont="1" applyBorder="1" applyAlignment="1" applyProtection="1">
      <alignment horizontal="distributed" vertical="center"/>
    </xf>
    <xf numFmtId="0" fontId="8" fillId="0" borderId="8" xfId="0" applyFont="1" applyBorder="1" applyAlignment="1" applyProtection="1">
      <alignment horizontal="distributed" vertical="center"/>
    </xf>
    <xf numFmtId="0" fontId="8" fillId="0" borderId="11" xfId="0" applyFont="1" applyBorder="1" applyAlignment="1" applyProtection="1">
      <alignment horizontal="distributed" vertical="center"/>
    </xf>
    <xf numFmtId="0" fontId="8" fillId="0" borderId="3" xfId="0" applyFont="1" applyBorder="1" applyAlignment="1" applyProtection="1">
      <alignment horizontal="distributed" vertical="center"/>
    </xf>
    <xf numFmtId="0" fontId="8" fillId="0" borderId="14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center" vertical="center"/>
    </xf>
    <xf numFmtId="41" fontId="8" fillId="4" borderId="1" xfId="1" applyFont="1" applyFill="1" applyBorder="1" applyAlignment="1" applyProtection="1">
      <alignment horizontal="center" vertical="center"/>
    </xf>
    <xf numFmtId="41" fontId="8" fillId="3" borderId="1" xfId="1" applyFont="1" applyFill="1" applyBorder="1" applyAlignment="1" applyProtection="1">
      <alignment horizontal="center" vertical="center"/>
    </xf>
    <xf numFmtId="41" fontId="8" fillId="0" borderId="58" xfId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10" xfId="0" applyFont="1" applyBorder="1" applyAlignment="1" applyProtection="1">
      <alignment horizontal="distributed" vertical="center" wrapText="1"/>
    </xf>
    <xf numFmtId="0" fontId="9" fillId="0" borderId="16" xfId="0" applyFont="1" applyBorder="1" applyAlignment="1" applyProtection="1">
      <alignment horizontal="distributed" vertical="center" wrapText="1"/>
    </xf>
    <xf numFmtId="0" fontId="9" fillId="0" borderId="15" xfId="0" applyFont="1" applyBorder="1" applyAlignment="1" applyProtection="1">
      <alignment horizontal="distributed" vertical="center" wrapText="1"/>
    </xf>
    <xf numFmtId="0" fontId="8" fillId="0" borderId="33" xfId="0" applyNumberFormat="1" applyFont="1" applyFill="1" applyBorder="1" applyAlignment="1">
      <alignment horizontal="center" vertical="center"/>
    </xf>
    <xf numFmtId="0" fontId="8" fillId="0" borderId="34" xfId="0" applyNumberFormat="1" applyFont="1" applyFill="1" applyBorder="1" applyAlignment="1">
      <alignment horizontal="center" vertical="center"/>
    </xf>
    <xf numFmtId="0" fontId="8" fillId="0" borderId="18" xfId="0" applyNumberFormat="1" applyFont="1" applyFill="1" applyBorder="1" applyAlignment="1">
      <alignment horizontal="center" vertical="center"/>
    </xf>
    <xf numFmtId="0" fontId="8" fillId="0" borderId="35" xfId="0" applyNumberFormat="1" applyFont="1" applyFill="1" applyBorder="1" applyAlignment="1">
      <alignment horizontal="center" vertical="center"/>
    </xf>
    <xf numFmtId="0" fontId="8" fillId="0" borderId="36" xfId="0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/>
    </xf>
  </cellXfs>
  <cellStyles count="157">
    <cellStyle name="백분율 2" xfId="3" xr:uid="{00000000-0005-0000-0000-000000000000}"/>
    <cellStyle name="백분율 3" xfId="4" xr:uid="{00000000-0005-0000-0000-000001000000}"/>
    <cellStyle name="백분율 4" xfId="5" xr:uid="{00000000-0005-0000-0000-000002000000}"/>
    <cellStyle name="쉼표 [0]" xfId="1" builtinId="6"/>
    <cellStyle name="쉼표 [0] 10" xfId="135" xr:uid="{00000000-0005-0000-0000-000004000000}"/>
    <cellStyle name="쉼표 [0] 11" xfId="145" xr:uid="{00000000-0005-0000-0000-000005000000}"/>
    <cellStyle name="쉼표 [0] 12" xfId="94" xr:uid="{00000000-0005-0000-0000-000006000000}"/>
    <cellStyle name="쉼표 [0] 13" xfId="103" xr:uid="{00000000-0005-0000-0000-000007000000}"/>
    <cellStyle name="쉼표 [0] 14" xfId="110" xr:uid="{00000000-0005-0000-0000-000008000000}"/>
    <cellStyle name="쉼표 [0] 16" xfId="118" xr:uid="{00000000-0005-0000-0000-000009000000}"/>
    <cellStyle name="쉼표 [0] 2 10" xfId="54" xr:uid="{00000000-0005-0000-0000-00000A000000}"/>
    <cellStyle name="쉼표 [0] 2 11" xfId="63" xr:uid="{00000000-0005-0000-0000-00000B000000}"/>
    <cellStyle name="쉼표 [0] 2 12" xfId="72" xr:uid="{00000000-0005-0000-0000-00000C000000}"/>
    <cellStyle name="쉼표 [0] 2 13" xfId="81" xr:uid="{00000000-0005-0000-0000-00000D000000}"/>
    <cellStyle name="쉼표 [0] 2 14" xfId="90" xr:uid="{00000000-0005-0000-0000-00000E000000}"/>
    <cellStyle name="쉼표 [0] 2 15" xfId="99" xr:uid="{00000000-0005-0000-0000-00000F000000}"/>
    <cellStyle name="쉼표 [0] 2 16" xfId="106" xr:uid="{00000000-0005-0000-0000-000010000000}"/>
    <cellStyle name="쉼표 [0] 2 17" xfId="117" xr:uid="{00000000-0005-0000-0000-000011000000}"/>
    <cellStyle name="쉼표 [0] 2 18" xfId="119" xr:uid="{00000000-0005-0000-0000-000012000000}"/>
    <cellStyle name="쉼표 [0] 2 19" xfId="127" xr:uid="{00000000-0005-0000-0000-000013000000}"/>
    <cellStyle name="쉼표 [0] 2 2" xfId="6" xr:uid="{00000000-0005-0000-0000-000014000000}"/>
    <cellStyle name="쉼표 [0] 2 2 10" xfId="98" xr:uid="{00000000-0005-0000-0000-000015000000}"/>
    <cellStyle name="쉼표 [0] 2 2 11" xfId="105" xr:uid="{00000000-0005-0000-0000-000016000000}"/>
    <cellStyle name="쉼표 [0] 2 2 12" xfId="116" xr:uid="{00000000-0005-0000-0000-000017000000}"/>
    <cellStyle name="쉼표 [0] 2 2 13" xfId="120" xr:uid="{00000000-0005-0000-0000-000018000000}"/>
    <cellStyle name="쉼표 [0] 2 2 14" xfId="128" xr:uid="{00000000-0005-0000-0000-000019000000}"/>
    <cellStyle name="쉼표 [0] 2 2 15" xfId="137" xr:uid="{00000000-0005-0000-0000-00001A000000}"/>
    <cellStyle name="쉼표 [0] 2 2 16" xfId="147" xr:uid="{00000000-0005-0000-0000-00001B000000}"/>
    <cellStyle name="쉼표 [0] 2 2 2" xfId="7" xr:uid="{00000000-0005-0000-0000-00001C000000}"/>
    <cellStyle name="쉼표 [0] 2 2 3" xfId="37" xr:uid="{00000000-0005-0000-0000-00001D000000}"/>
    <cellStyle name="쉼표 [0] 2 2 4" xfId="46" xr:uid="{00000000-0005-0000-0000-00001E000000}"/>
    <cellStyle name="쉼표 [0] 2 2 5" xfId="53" xr:uid="{00000000-0005-0000-0000-00001F000000}"/>
    <cellStyle name="쉼표 [0] 2 2 6" xfId="62" xr:uid="{00000000-0005-0000-0000-000020000000}"/>
    <cellStyle name="쉼표 [0] 2 2 7" xfId="71" xr:uid="{00000000-0005-0000-0000-000021000000}"/>
    <cellStyle name="쉼표 [0] 2 2 8" xfId="80" xr:uid="{00000000-0005-0000-0000-000022000000}"/>
    <cellStyle name="쉼표 [0] 2 2 9" xfId="89" xr:uid="{00000000-0005-0000-0000-000023000000}"/>
    <cellStyle name="쉼표 [0] 2 20" xfId="136" xr:uid="{00000000-0005-0000-0000-000024000000}"/>
    <cellStyle name="쉼표 [0] 2 21" xfId="146" xr:uid="{00000000-0005-0000-0000-000025000000}"/>
    <cellStyle name="쉼표 [0] 2 3" xfId="8" xr:uid="{00000000-0005-0000-0000-000026000000}"/>
    <cellStyle name="쉼표 [0] 2 3 10" xfId="97" xr:uid="{00000000-0005-0000-0000-000027000000}"/>
    <cellStyle name="쉼표 [0] 2 3 11" xfId="104" xr:uid="{00000000-0005-0000-0000-000028000000}"/>
    <cellStyle name="쉼표 [0] 2 3 12" xfId="115" xr:uid="{00000000-0005-0000-0000-000029000000}"/>
    <cellStyle name="쉼표 [0] 2 3 13" xfId="121" xr:uid="{00000000-0005-0000-0000-00002A000000}"/>
    <cellStyle name="쉼표 [0] 2 3 14" xfId="129" xr:uid="{00000000-0005-0000-0000-00002B000000}"/>
    <cellStyle name="쉼표 [0] 2 3 15" xfId="138" xr:uid="{00000000-0005-0000-0000-00002C000000}"/>
    <cellStyle name="쉼표 [0] 2 3 16" xfId="148" xr:uid="{00000000-0005-0000-0000-00002D000000}"/>
    <cellStyle name="쉼표 [0] 2 3 2" xfId="25" xr:uid="{00000000-0005-0000-0000-00002E000000}"/>
    <cellStyle name="쉼표 [0] 2 3 3" xfId="38" xr:uid="{00000000-0005-0000-0000-00002F000000}"/>
    <cellStyle name="쉼표 [0] 2 3 4" xfId="45" xr:uid="{00000000-0005-0000-0000-000030000000}"/>
    <cellStyle name="쉼표 [0] 2 3 5" xfId="52" xr:uid="{00000000-0005-0000-0000-000031000000}"/>
    <cellStyle name="쉼표 [0] 2 3 6" xfId="59" xr:uid="{00000000-0005-0000-0000-000032000000}"/>
    <cellStyle name="쉼표 [0] 2 3 7" xfId="68" xr:uid="{00000000-0005-0000-0000-000033000000}"/>
    <cellStyle name="쉼표 [0] 2 3 8" xfId="79" xr:uid="{00000000-0005-0000-0000-000034000000}"/>
    <cellStyle name="쉼표 [0] 2 3 9" xfId="88" xr:uid="{00000000-0005-0000-0000-000035000000}"/>
    <cellStyle name="쉼표 [0] 2 4" xfId="9" xr:uid="{00000000-0005-0000-0000-000036000000}"/>
    <cellStyle name="쉼표 [0] 2 4 10" xfId="96" xr:uid="{00000000-0005-0000-0000-000037000000}"/>
    <cellStyle name="쉼표 [0] 2 4 11" xfId="100" xr:uid="{00000000-0005-0000-0000-000038000000}"/>
    <cellStyle name="쉼표 [0] 2 4 12" xfId="114" xr:uid="{00000000-0005-0000-0000-000039000000}"/>
    <cellStyle name="쉼표 [0] 2 4 13" xfId="122" xr:uid="{00000000-0005-0000-0000-00003A000000}"/>
    <cellStyle name="쉼표 [0] 2 4 14" xfId="130" xr:uid="{00000000-0005-0000-0000-00003B000000}"/>
    <cellStyle name="쉼표 [0] 2 4 15" xfId="139" xr:uid="{00000000-0005-0000-0000-00003C000000}"/>
    <cellStyle name="쉼표 [0] 2 4 16" xfId="149" xr:uid="{00000000-0005-0000-0000-00003D000000}"/>
    <cellStyle name="쉼표 [0] 2 4 2" xfId="26" xr:uid="{00000000-0005-0000-0000-00003E000000}"/>
    <cellStyle name="쉼표 [0] 2 4 3" xfId="39" xr:uid="{00000000-0005-0000-0000-00003F000000}"/>
    <cellStyle name="쉼표 [0] 2 4 4" xfId="44" xr:uid="{00000000-0005-0000-0000-000040000000}"/>
    <cellStyle name="쉼표 [0] 2 4 5" xfId="48" xr:uid="{00000000-0005-0000-0000-000041000000}"/>
    <cellStyle name="쉼표 [0] 2 4 6" xfId="55" xr:uid="{00000000-0005-0000-0000-000042000000}"/>
    <cellStyle name="쉼표 [0] 2 4 7" xfId="64" xr:uid="{00000000-0005-0000-0000-000043000000}"/>
    <cellStyle name="쉼표 [0] 2 4 8" xfId="76" xr:uid="{00000000-0005-0000-0000-000044000000}"/>
    <cellStyle name="쉼표 [0] 2 4 9" xfId="87" xr:uid="{00000000-0005-0000-0000-000045000000}"/>
    <cellStyle name="쉼표 [0] 2 5" xfId="10" xr:uid="{00000000-0005-0000-0000-000046000000}"/>
    <cellStyle name="쉼표 [0] 2 5 10" xfId="95" xr:uid="{00000000-0005-0000-0000-000047000000}"/>
    <cellStyle name="쉼표 [0] 2 5 11" xfId="101" xr:uid="{00000000-0005-0000-0000-000048000000}"/>
    <cellStyle name="쉼표 [0] 2 5 12" xfId="111" xr:uid="{00000000-0005-0000-0000-000049000000}"/>
    <cellStyle name="쉼표 [0] 2 5 13" xfId="123" xr:uid="{00000000-0005-0000-0000-00004A000000}"/>
    <cellStyle name="쉼표 [0] 2 5 14" xfId="131" xr:uid="{00000000-0005-0000-0000-00004B000000}"/>
    <cellStyle name="쉼표 [0] 2 5 15" xfId="140" xr:uid="{00000000-0005-0000-0000-00004C000000}"/>
    <cellStyle name="쉼표 [0] 2 5 16" xfId="150" xr:uid="{00000000-0005-0000-0000-00004D000000}"/>
    <cellStyle name="쉼표 [0] 2 5 2" xfId="27" xr:uid="{00000000-0005-0000-0000-00004E000000}"/>
    <cellStyle name="쉼표 [0] 2 5 3" xfId="40" xr:uid="{00000000-0005-0000-0000-00004F000000}"/>
    <cellStyle name="쉼표 [0] 2 5 4" xfId="31" xr:uid="{00000000-0005-0000-0000-000050000000}"/>
    <cellStyle name="쉼표 [0] 2 5 5" xfId="49" xr:uid="{00000000-0005-0000-0000-000051000000}"/>
    <cellStyle name="쉼표 [0] 2 5 6" xfId="56" xr:uid="{00000000-0005-0000-0000-000052000000}"/>
    <cellStyle name="쉼표 [0] 2 5 7" xfId="65" xr:uid="{00000000-0005-0000-0000-000053000000}"/>
    <cellStyle name="쉼표 [0] 2 5 8" xfId="73" xr:uid="{00000000-0005-0000-0000-000054000000}"/>
    <cellStyle name="쉼표 [0] 2 5 9" xfId="85" xr:uid="{00000000-0005-0000-0000-000055000000}"/>
    <cellStyle name="쉼표 [0] 2 6" xfId="11" xr:uid="{00000000-0005-0000-0000-000056000000}"/>
    <cellStyle name="쉼표 [0] 2 6 10" xfId="91" xr:uid="{00000000-0005-0000-0000-000057000000}"/>
    <cellStyle name="쉼표 [0] 2 6 11" xfId="102" xr:uid="{00000000-0005-0000-0000-000058000000}"/>
    <cellStyle name="쉼표 [0] 2 6 12" xfId="107" xr:uid="{00000000-0005-0000-0000-000059000000}"/>
    <cellStyle name="쉼표 [0] 2 6 13" xfId="124" xr:uid="{00000000-0005-0000-0000-00005A000000}"/>
    <cellStyle name="쉼표 [0] 2 6 14" xfId="132" xr:uid="{00000000-0005-0000-0000-00005B000000}"/>
    <cellStyle name="쉼표 [0] 2 6 15" xfId="141" xr:uid="{00000000-0005-0000-0000-00005C000000}"/>
    <cellStyle name="쉼표 [0] 2 6 16" xfId="151" xr:uid="{00000000-0005-0000-0000-00005D000000}"/>
    <cellStyle name="쉼표 [0] 2 6 2" xfId="28" xr:uid="{00000000-0005-0000-0000-00005E000000}"/>
    <cellStyle name="쉼표 [0] 2 6 3" xfId="41" xr:uid="{00000000-0005-0000-0000-00005F000000}"/>
    <cellStyle name="쉼표 [0] 2 6 4" xfId="35" xr:uid="{00000000-0005-0000-0000-000060000000}"/>
    <cellStyle name="쉼표 [0] 2 6 5" xfId="50" xr:uid="{00000000-0005-0000-0000-000061000000}"/>
    <cellStyle name="쉼표 [0] 2 6 6" xfId="57" xr:uid="{00000000-0005-0000-0000-000062000000}"/>
    <cellStyle name="쉼표 [0] 2 6 7" xfId="66" xr:uid="{00000000-0005-0000-0000-000063000000}"/>
    <cellStyle name="쉼표 [0] 2 6 8" xfId="74" xr:uid="{00000000-0005-0000-0000-000064000000}"/>
    <cellStyle name="쉼표 [0] 2 6 9" xfId="82" xr:uid="{00000000-0005-0000-0000-000065000000}"/>
    <cellStyle name="쉼표 [0] 2 7" xfId="24" xr:uid="{00000000-0005-0000-0000-000066000000}"/>
    <cellStyle name="쉼표 [0] 2 8" xfId="36" xr:uid="{00000000-0005-0000-0000-000067000000}"/>
    <cellStyle name="쉼표 [0] 2 9" xfId="47" xr:uid="{00000000-0005-0000-0000-000068000000}"/>
    <cellStyle name="쉼표 [0] 3" xfId="12" xr:uid="{00000000-0005-0000-0000-000069000000}"/>
    <cellStyle name="쉼표 [0] 3 10" xfId="92" xr:uid="{00000000-0005-0000-0000-00006A000000}"/>
    <cellStyle name="쉼표 [0] 3 11" xfId="112" xr:uid="{00000000-0005-0000-0000-00006B000000}"/>
    <cellStyle name="쉼표 [0] 3 12" xfId="108" xr:uid="{00000000-0005-0000-0000-00006C000000}"/>
    <cellStyle name="쉼표 [0] 3 13" xfId="125" xr:uid="{00000000-0005-0000-0000-00006D000000}"/>
    <cellStyle name="쉼표 [0] 3 14" xfId="133" xr:uid="{00000000-0005-0000-0000-00006E000000}"/>
    <cellStyle name="쉼표 [0] 3 15" xfId="142" xr:uid="{00000000-0005-0000-0000-00006F000000}"/>
    <cellStyle name="쉼표 [0] 3 16" xfId="152" xr:uid="{00000000-0005-0000-0000-000070000000}"/>
    <cellStyle name="쉼표 [0] 3 2" xfId="29" xr:uid="{00000000-0005-0000-0000-000071000000}"/>
    <cellStyle name="쉼표 [0] 3 3" xfId="42" xr:uid="{00000000-0005-0000-0000-000072000000}"/>
    <cellStyle name="쉼표 [0] 3 4" xfId="34" xr:uid="{00000000-0005-0000-0000-000073000000}"/>
    <cellStyle name="쉼표 [0] 3 5" xfId="60" xr:uid="{00000000-0005-0000-0000-000074000000}"/>
    <cellStyle name="쉼표 [0] 3 6" xfId="69" xr:uid="{00000000-0005-0000-0000-000075000000}"/>
    <cellStyle name="쉼표 [0] 3 7" xfId="77" xr:uid="{00000000-0005-0000-0000-000076000000}"/>
    <cellStyle name="쉼표 [0] 3 8" xfId="75" xr:uid="{00000000-0005-0000-0000-000077000000}"/>
    <cellStyle name="쉼표 [0] 3 9" xfId="83" xr:uid="{00000000-0005-0000-0000-000078000000}"/>
    <cellStyle name="쉼표 [0] 4" xfId="13" xr:uid="{00000000-0005-0000-0000-000079000000}"/>
    <cellStyle name="쉼표 [0] 4 10" xfId="93" xr:uid="{00000000-0005-0000-0000-00007A000000}"/>
    <cellStyle name="쉼표 [0] 4 11" xfId="113" xr:uid="{00000000-0005-0000-0000-00007B000000}"/>
    <cellStyle name="쉼표 [0] 4 12" xfId="109" xr:uid="{00000000-0005-0000-0000-00007C000000}"/>
    <cellStyle name="쉼표 [0] 4 13" xfId="126" xr:uid="{00000000-0005-0000-0000-00007D000000}"/>
    <cellStyle name="쉼표 [0] 4 14" xfId="134" xr:uid="{00000000-0005-0000-0000-00007E000000}"/>
    <cellStyle name="쉼표 [0] 4 15" xfId="143" xr:uid="{00000000-0005-0000-0000-00007F000000}"/>
    <cellStyle name="쉼표 [0] 4 16" xfId="153" xr:uid="{00000000-0005-0000-0000-000080000000}"/>
    <cellStyle name="쉼표 [0] 4 2" xfId="30" xr:uid="{00000000-0005-0000-0000-000081000000}"/>
    <cellStyle name="쉼표 [0] 4 3" xfId="43" xr:uid="{00000000-0005-0000-0000-000082000000}"/>
    <cellStyle name="쉼표 [0] 4 4" xfId="33" xr:uid="{00000000-0005-0000-0000-000083000000}"/>
    <cellStyle name="쉼표 [0] 4 5" xfId="61" xr:uid="{00000000-0005-0000-0000-000084000000}"/>
    <cellStyle name="쉼표 [0] 4 6" xfId="70" xr:uid="{00000000-0005-0000-0000-000085000000}"/>
    <cellStyle name="쉼표 [0] 4 7" xfId="78" xr:uid="{00000000-0005-0000-0000-000086000000}"/>
    <cellStyle name="쉼표 [0] 4 8" xfId="86" xr:uid="{00000000-0005-0000-0000-000087000000}"/>
    <cellStyle name="쉼표 [0] 4 9" xfId="84" xr:uid="{00000000-0005-0000-0000-000088000000}"/>
    <cellStyle name="쉼표 [0] 5" xfId="23" xr:uid="{00000000-0005-0000-0000-000089000000}"/>
    <cellStyle name="쉼표 [0] 6" xfId="32" xr:uid="{00000000-0005-0000-0000-00008A000000}"/>
    <cellStyle name="쉼표 [0] 7" xfId="51" xr:uid="{00000000-0005-0000-0000-00008B000000}"/>
    <cellStyle name="쉼표 [0] 8" xfId="58" xr:uid="{00000000-0005-0000-0000-00008C000000}"/>
    <cellStyle name="쉼표 [0] 9" xfId="67" xr:uid="{00000000-0005-0000-0000-00008D000000}"/>
    <cellStyle name="표준" xfId="0" builtinId="0"/>
    <cellStyle name="표준 18" xfId="155" xr:uid="{00000000-0005-0000-0000-00008F000000}"/>
    <cellStyle name="표준 2" xfId="2" xr:uid="{00000000-0005-0000-0000-000090000000}"/>
    <cellStyle name="표준 2 2" xfId="14" xr:uid="{00000000-0005-0000-0000-000091000000}"/>
    <cellStyle name="표준 2 2 2" xfId="15" xr:uid="{00000000-0005-0000-0000-000092000000}"/>
    <cellStyle name="표준 2 3" xfId="16" xr:uid="{00000000-0005-0000-0000-000093000000}"/>
    <cellStyle name="표준 2 4" xfId="17" xr:uid="{00000000-0005-0000-0000-000094000000}"/>
    <cellStyle name="표준 2 5" xfId="18" xr:uid="{00000000-0005-0000-0000-000095000000}"/>
    <cellStyle name="표준 2 6" xfId="19" xr:uid="{00000000-0005-0000-0000-000096000000}"/>
    <cellStyle name="표준 3" xfId="20" xr:uid="{00000000-0005-0000-0000-000097000000}"/>
    <cellStyle name="표준 3 2" xfId="21" xr:uid="{00000000-0005-0000-0000-000098000000}"/>
    <cellStyle name="표준 3 2 2" xfId="154" xr:uid="{00000000-0005-0000-0000-000099000000}"/>
    <cellStyle name="표준 4" xfId="22" xr:uid="{00000000-0005-0000-0000-00009A000000}"/>
    <cellStyle name="표준 5" xfId="144" xr:uid="{00000000-0005-0000-0000-00009B000000}"/>
    <cellStyle name="표준 6" xfId="156" xr:uid="{00000000-0005-0000-0000-00009C000000}"/>
  </cellStyles>
  <dxfs count="0"/>
  <tableStyles count="0" defaultTableStyle="TableStyleMedium9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438150</xdr:colOff>
      <xdr:row>113</xdr:row>
      <xdr:rowOff>0</xdr:rowOff>
    </xdr:from>
    <xdr:to>
      <xdr:col>7</xdr:col>
      <xdr:colOff>438150</xdr:colOff>
      <xdr:row>114</xdr:row>
      <xdr:rowOff>0</xdr:rowOff>
    </xdr:to>
    <xdr:sp macro="" textlink="">
      <xdr:nvSpPr>
        <xdr:cNvPr id="2" name="직사각형 2">
          <a:extLst>
            <a:ext uri="{FF2B5EF4-FFF2-40B4-BE49-F238E27FC236}">
              <a16:creationId xmlns:a16="http://schemas.microsoft.com/office/drawing/2014/main" id="{1569514C-10A4-4D0F-882E-A37E5AFF2B9C}"/>
            </a:ext>
          </a:extLst>
        </xdr:cNvPr>
        <xdr:cNvSpPr txBox="1"/>
      </xdr:nvSpPr>
      <xdr:spPr>
        <a:xfrm>
          <a:off x="4000500" y="19611975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</xdr:col>
      <xdr:colOff>438150</xdr:colOff>
      <xdr:row>79</xdr:row>
      <xdr:rowOff>0</xdr:rowOff>
    </xdr:from>
    <xdr:to>
      <xdr:col>7</xdr:col>
      <xdr:colOff>438150</xdr:colOff>
      <xdr:row>80</xdr:row>
      <xdr:rowOff>0</xdr:rowOff>
    </xdr:to>
    <xdr:sp macro="" textlink="">
      <xdr:nvSpPr>
        <xdr:cNvPr id="3" name="직사각형 3">
          <a:extLst>
            <a:ext uri="{FF2B5EF4-FFF2-40B4-BE49-F238E27FC236}">
              <a16:creationId xmlns:a16="http://schemas.microsoft.com/office/drawing/2014/main" id="{4AF9852C-352B-41A4-A923-BEEDA95D10E5}"/>
            </a:ext>
          </a:extLst>
        </xdr:cNvPr>
        <xdr:cNvSpPr txBox="1"/>
      </xdr:nvSpPr>
      <xdr:spPr>
        <a:xfrm>
          <a:off x="4000500" y="129540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</xdr:col>
      <xdr:colOff>581025</xdr:colOff>
      <xdr:row>2</xdr:row>
      <xdr:rowOff>95250</xdr:rowOff>
    </xdr:from>
    <xdr:to>
      <xdr:col>18</xdr:col>
      <xdr:colOff>180975</xdr:colOff>
      <xdr:row>17</xdr:row>
      <xdr:rowOff>333375</xdr:rowOff>
    </xdr:to>
    <xdr:pic>
      <xdr:nvPicPr>
        <xdr:cNvPr id="4" name="그림 4">
          <a:extLst>
            <a:ext uri="{FF2B5EF4-FFF2-40B4-BE49-F238E27FC236}">
              <a16:creationId xmlns:a16="http://schemas.microsoft.com/office/drawing/2014/main" id="{373A8EA0-632E-4978-BD1C-9860862A45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971550" y="438150"/>
          <a:ext cx="8867775" cy="5448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818321</xdr:colOff>
      <xdr:row>91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402995" y="1407405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818321</xdr:colOff>
      <xdr:row>91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AAFF845-615D-4D3C-93C2-15C36888185F}"/>
            </a:ext>
          </a:extLst>
        </xdr:cNvPr>
        <xdr:cNvSpPr txBox="1"/>
      </xdr:nvSpPr>
      <xdr:spPr>
        <a:xfrm>
          <a:off x="7533446" y="19554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86B6-384D-459E-BB8A-3B493377A2FF}">
  <dimension ref="A1:X185"/>
  <sheetViews>
    <sheetView tabSelected="1" zoomScale="85" zoomScaleNormal="85" workbookViewId="0">
      <selection activeCell="M205" sqref="M205"/>
    </sheetView>
  </sheetViews>
  <sheetFormatPr defaultColWidth="8.88671875" defaultRowHeight="13.5"/>
  <cols>
    <col min="1" max="1" width="4.5546875" style="95" customWidth="1"/>
    <col min="2" max="2" width="9.44140625" style="95" customWidth="1"/>
    <col min="3" max="3" width="6.6640625" style="95" bestFit="1" customWidth="1"/>
    <col min="4" max="15" width="5.21875" style="95" customWidth="1"/>
    <col min="16" max="17" width="5.44140625" style="95" customWidth="1"/>
    <col min="18" max="18" width="18.44140625" style="95" customWidth="1"/>
    <col min="19" max="20" width="5.44140625" style="95" customWidth="1"/>
    <col min="21" max="23" width="5.5546875" style="95" customWidth="1"/>
  </cols>
  <sheetData>
    <row r="1" spans="1:23">
      <c r="A1" s="128" t="s">
        <v>85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</row>
    <row r="2" spans="1:2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</row>
    <row r="3" spans="1:23" ht="27.75" customHeight="1">
      <c r="A3" s="279" t="s">
        <v>86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</row>
    <row r="4" spans="1:23" ht="27.75" customHeight="1">
      <c r="A4" s="279"/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</row>
    <row r="5" spans="1:23" ht="27.75" customHeight="1">
      <c r="A5" s="279"/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</row>
    <row r="6" spans="1:23" ht="27.75" customHeight="1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</row>
    <row r="7" spans="1:23" ht="27.75" customHeight="1">
      <c r="A7" s="279"/>
      <c r="B7" s="279"/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</row>
    <row r="8" spans="1:23" ht="27.75" customHeight="1">
      <c r="A8" s="279"/>
      <c r="B8" s="279"/>
      <c r="C8" s="279"/>
      <c r="D8" s="279"/>
      <c r="E8" s="279"/>
      <c r="F8" s="279"/>
      <c r="G8" s="279"/>
      <c r="H8" s="279"/>
      <c r="I8" s="279"/>
      <c r="J8" s="279"/>
      <c r="K8" s="279"/>
      <c r="L8" s="279"/>
      <c r="M8" s="279"/>
      <c r="N8" s="279"/>
      <c r="O8" s="279"/>
      <c r="P8" s="279"/>
      <c r="Q8" s="279"/>
      <c r="R8" s="279"/>
      <c r="S8" s="279"/>
      <c r="T8" s="279"/>
      <c r="U8" s="279"/>
      <c r="V8" s="279"/>
      <c r="W8" s="279"/>
    </row>
    <row r="9" spans="1:23" ht="27.75" customHeight="1">
      <c r="A9" s="279"/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</row>
    <row r="10" spans="1:23" ht="27.75" customHeight="1">
      <c r="A10" s="279"/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</row>
    <row r="11" spans="1:23" ht="27.75" customHeight="1">
      <c r="A11" s="279"/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</row>
    <row r="12" spans="1:23" ht="27.75" customHeight="1">
      <c r="A12" s="279"/>
      <c r="B12" s="279"/>
      <c r="C12" s="279"/>
      <c r="D12" s="279"/>
      <c r="E12" s="279"/>
      <c r="F12" s="279"/>
      <c r="G12" s="279"/>
      <c r="H12" s="279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279"/>
      <c r="W12" s="279"/>
    </row>
    <row r="13" spans="1:23" ht="27.75" customHeight="1">
      <c r="A13" s="279"/>
      <c r="B13" s="279"/>
      <c r="C13" s="279"/>
      <c r="D13" s="279"/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79"/>
      <c r="W13" s="279"/>
    </row>
    <row r="14" spans="1:23" ht="27.75" customHeight="1">
      <c r="A14" s="279"/>
      <c r="B14" s="27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</row>
    <row r="15" spans="1:23" ht="36" customHeight="1">
      <c r="A15" s="279"/>
      <c r="B15" s="27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</row>
    <row r="16" spans="1:23" ht="27.75" customHeight="1">
      <c r="A16" s="279"/>
      <c r="B16" s="279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</row>
    <row r="17" spans="1:24" ht="27.75" customHeight="1">
      <c r="A17" s="279"/>
      <c r="B17" s="27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</row>
    <row r="18" spans="1:24" ht="27.75" customHeight="1">
      <c r="A18" s="279"/>
      <c r="B18" s="279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</row>
    <row r="19" spans="1:24" ht="13.5" customHeight="1">
      <c r="A19" s="128" t="s">
        <v>87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80"/>
    </row>
    <row r="20" spans="1:24" ht="15" customHeight="1">
      <c r="A20" s="280"/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</row>
    <row r="21" spans="1:24" ht="15" customHeight="1">
      <c r="A21" s="35" t="s">
        <v>88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8"/>
      <c r="U21" s="38"/>
      <c r="V21" s="37"/>
      <c r="W21" s="39" t="s">
        <v>45</v>
      </c>
    </row>
    <row r="22" spans="1:24" ht="24.75" customHeight="1">
      <c r="A22" s="281" t="s">
        <v>89</v>
      </c>
      <c r="B22" s="282"/>
      <c r="C22" s="262" t="s">
        <v>2</v>
      </c>
      <c r="D22" s="283" t="s">
        <v>90</v>
      </c>
      <c r="E22" s="284" t="s">
        <v>46</v>
      </c>
      <c r="F22" s="284"/>
      <c r="G22" s="284"/>
      <c r="H22" s="284"/>
      <c r="I22" s="284"/>
      <c r="J22" s="284"/>
      <c r="K22" s="284"/>
      <c r="L22" s="284"/>
      <c r="M22" s="284" t="s">
        <v>47</v>
      </c>
      <c r="N22" s="284"/>
      <c r="O22" s="284"/>
      <c r="P22" s="283" t="s">
        <v>91</v>
      </c>
      <c r="Q22" s="262" t="s">
        <v>48</v>
      </c>
      <c r="R22" s="262" t="s">
        <v>49</v>
      </c>
      <c r="S22" s="262" t="s">
        <v>50</v>
      </c>
      <c r="T22" s="248" t="s">
        <v>51</v>
      </c>
      <c r="U22" s="275" t="s">
        <v>92</v>
      </c>
      <c r="V22" s="277" t="s">
        <v>93</v>
      </c>
      <c r="W22" s="278"/>
    </row>
    <row r="23" spans="1:24" ht="45.75" customHeight="1">
      <c r="A23" s="282"/>
      <c r="B23" s="282"/>
      <c r="C23" s="262"/>
      <c r="D23" s="262"/>
      <c r="E23" s="40" t="s">
        <v>52</v>
      </c>
      <c r="F23" s="40" t="s">
        <v>53</v>
      </c>
      <c r="G23" s="40" t="s">
        <v>54</v>
      </c>
      <c r="H23" s="40" t="s">
        <v>55</v>
      </c>
      <c r="I23" s="40" t="s">
        <v>56</v>
      </c>
      <c r="J23" s="40" t="s">
        <v>57</v>
      </c>
      <c r="K23" s="40" t="s">
        <v>58</v>
      </c>
      <c r="L23" s="40" t="s">
        <v>59</v>
      </c>
      <c r="M23" s="40" t="s">
        <v>52</v>
      </c>
      <c r="N23" s="40" t="s">
        <v>60</v>
      </c>
      <c r="O23" s="40" t="s">
        <v>61</v>
      </c>
      <c r="P23" s="283"/>
      <c r="Q23" s="262"/>
      <c r="R23" s="262"/>
      <c r="S23" s="262"/>
      <c r="T23" s="274"/>
      <c r="U23" s="276"/>
      <c r="V23" s="41" t="s">
        <v>94</v>
      </c>
      <c r="W23" s="42" t="s">
        <v>95</v>
      </c>
    </row>
    <row r="24" spans="1:24" ht="15" customHeight="1">
      <c r="A24" s="262" t="s">
        <v>96</v>
      </c>
      <c r="B24" s="262"/>
      <c r="C24" s="43">
        <f>D24+E24+M24+P24+Q24+R24+S24+T24</f>
        <v>105</v>
      </c>
      <c r="D24" s="44"/>
      <c r="E24" s="43">
        <f>SUM(F24:L24)</f>
        <v>76</v>
      </c>
      <c r="F24" s="44"/>
      <c r="G24" s="44">
        <v>1</v>
      </c>
      <c r="H24" s="44">
        <v>2</v>
      </c>
      <c r="I24" s="44">
        <v>25</v>
      </c>
      <c r="J24" s="44">
        <v>17</v>
      </c>
      <c r="K24" s="44">
        <v>18</v>
      </c>
      <c r="L24" s="44">
        <v>13</v>
      </c>
      <c r="M24" s="43"/>
      <c r="N24" s="44"/>
      <c r="O24" s="44"/>
      <c r="P24" s="45"/>
      <c r="Q24" s="44">
        <v>6</v>
      </c>
      <c r="R24" s="44">
        <v>11</v>
      </c>
      <c r="S24" s="44">
        <v>5</v>
      </c>
      <c r="T24" s="46">
        <v>7</v>
      </c>
      <c r="U24" s="47">
        <v>0</v>
      </c>
      <c r="V24" s="48">
        <v>0</v>
      </c>
      <c r="W24" s="49">
        <v>2</v>
      </c>
      <c r="X24" s="50"/>
    </row>
    <row r="25" spans="1:24" ht="15" customHeight="1">
      <c r="A25" s="262" t="s">
        <v>62</v>
      </c>
      <c r="B25" s="262"/>
      <c r="C25" s="43">
        <f>D25+E25+M25+P25+Q25+R25+S25+T25</f>
        <v>102</v>
      </c>
      <c r="D25" s="44"/>
      <c r="E25" s="43">
        <f t="shared" ref="E25:E49" si="0">SUM(F25:L25)</f>
        <v>74</v>
      </c>
      <c r="F25" s="44"/>
      <c r="G25" s="44">
        <v>1</v>
      </c>
      <c r="H25" s="44">
        <v>1</v>
      </c>
      <c r="I25" s="44">
        <v>5</v>
      </c>
      <c r="J25" s="44">
        <v>35</v>
      </c>
      <c r="K25" s="44">
        <v>12</v>
      </c>
      <c r="L25" s="44">
        <v>20</v>
      </c>
      <c r="M25" s="43"/>
      <c r="N25" s="44"/>
      <c r="O25" s="44"/>
      <c r="P25" s="45"/>
      <c r="Q25" s="44">
        <v>6</v>
      </c>
      <c r="R25" s="44">
        <v>7</v>
      </c>
      <c r="S25" s="44">
        <v>5</v>
      </c>
      <c r="T25" s="46">
        <v>10</v>
      </c>
      <c r="U25" s="47">
        <v>0</v>
      </c>
      <c r="V25" s="48">
        <v>0</v>
      </c>
      <c r="W25" s="49">
        <v>2</v>
      </c>
      <c r="X25" s="50"/>
    </row>
    <row r="26" spans="1:24" ht="15" customHeight="1">
      <c r="A26" s="262" t="s">
        <v>97</v>
      </c>
      <c r="B26" s="262"/>
      <c r="C26" s="43">
        <f>D26+E26+M26+P26+Q26+R26+S26+T26</f>
        <v>110</v>
      </c>
      <c r="D26" s="43"/>
      <c r="E26" s="43">
        <f t="shared" si="0"/>
        <v>81</v>
      </c>
      <c r="F26" s="43"/>
      <c r="G26" s="43">
        <f>SUM(G27:G35)</f>
        <v>1</v>
      </c>
      <c r="H26" s="43">
        <f t="shared" ref="H26:T26" si="1">SUM(H27:H35)</f>
        <v>2</v>
      </c>
      <c r="I26" s="43">
        <f t="shared" si="1"/>
        <v>14</v>
      </c>
      <c r="J26" s="43">
        <v>31</v>
      </c>
      <c r="K26" s="43">
        <v>29</v>
      </c>
      <c r="L26" s="43">
        <f t="shared" si="1"/>
        <v>4</v>
      </c>
      <c r="M26" s="43"/>
      <c r="N26" s="43"/>
      <c r="O26" s="43"/>
      <c r="P26" s="43"/>
      <c r="Q26" s="43">
        <f t="shared" si="1"/>
        <v>6</v>
      </c>
      <c r="R26" s="43">
        <f t="shared" si="1"/>
        <v>11</v>
      </c>
      <c r="S26" s="43">
        <f t="shared" si="1"/>
        <v>5</v>
      </c>
      <c r="T26" s="43">
        <f t="shared" si="1"/>
        <v>7</v>
      </c>
      <c r="U26" s="51"/>
      <c r="V26" s="48"/>
      <c r="W26" s="49"/>
      <c r="X26" s="50"/>
    </row>
    <row r="27" spans="1:24" ht="15" customHeight="1">
      <c r="A27" s="263" t="s">
        <v>98</v>
      </c>
      <c r="B27" s="52" t="s">
        <v>99</v>
      </c>
      <c r="C27" s="53">
        <f t="shared" ref="C27:C49" si="2">D27+E27+M27+P27+Q27+R27+S27+T27</f>
        <v>7</v>
      </c>
      <c r="D27" s="54"/>
      <c r="E27" s="53">
        <f t="shared" si="0"/>
        <v>7</v>
      </c>
      <c r="F27" s="54"/>
      <c r="G27" s="54">
        <v>1</v>
      </c>
      <c r="H27" s="54">
        <v>1</v>
      </c>
      <c r="I27" s="54"/>
      <c r="J27" s="54">
        <v>2</v>
      </c>
      <c r="K27" s="54">
        <v>2</v>
      </c>
      <c r="L27" s="54">
        <v>1</v>
      </c>
      <c r="M27" s="54"/>
      <c r="N27" s="54"/>
      <c r="O27" s="54"/>
      <c r="P27" s="54"/>
      <c r="Q27" s="55"/>
      <c r="R27" s="54"/>
      <c r="S27" s="54"/>
      <c r="T27" s="56"/>
      <c r="U27" s="57"/>
      <c r="V27" s="58"/>
      <c r="W27" s="58"/>
      <c r="X27" s="50"/>
    </row>
    <row r="28" spans="1:24" ht="15" customHeight="1">
      <c r="A28" s="264"/>
      <c r="B28" s="52" t="s">
        <v>100</v>
      </c>
      <c r="C28" s="59">
        <f t="shared" si="2"/>
        <v>1</v>
      </c>
      <c r="D28" s="60"/>
      <c r="E28" s="59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1"/>
      <c r="R28" s="60"/>
      <c r="S28" s="60"/>
      <c r="T28" s="62">
        <v>1</v>
      </c>
      <c r="U28" s="63"/>
      <c r="V28" s="64"/>
      <c r="W28" s="64"/>
      <c r="X28" s="50"/>
    </row>
    <row r="29" spans="1:24" ht="15" customHeight="1">
      <c r="A29" s="264"/>
      <c r="B29" s="52" t="s">
        <v>101</v>
      </c>
      <c r="C29" s="59">
        <f t="shared" si="2"/>
        <v>54</v>
      </c>
      <c r="D29" s="60"/>
      <c r="E29" s="59">
        <f t="shared" si="0"/>
        <v>54</v>
      </c>
      <c r="F29" s="60"/>
      <c r="G29" s="60"/>
      <c r="H29" s="60">
        <v>1</v>
      </c>
      <c r="I29" s="60">
        <v>8</v>
      </c>
      <c r="J29" s="60">
        <v>21</v>
      </c>
      <c r="K29" s="60">
        <v>22</v>
      </c>
      <c r="L29" s="60">
        <v>2</v>
      </c>
      <c r="M29" s="60"/>
      <c r="N29" s="60"/>
      <c r="O29" s="60"/>
      <c r="P29" s="60"/>
      <c r="Q29" s="61"/>
      <c r="R29" s="60"/>
      <c r="S29" s="60"/>
      <c r="T29" s="62"/>
      <c r="U29" s="63"/>
      <c r="V29" s="64"/>
      <c r="W29" s="64"/>
      <c r="X29" s="50"/>
    </row>
    <row r="30" spans="1:24" ht="15" customHeight="1">
      <c r="A30" s="264"/>
      <c r="B30" s="52" t="s">
        <v>102</v>
      </c>
      <c r="C30" s="59">
        <f t="shared" si="2"/>
        <v>20</v>
      </c>
      <c r="D30" s="60"/>
      <c r="E30" s="59">
        <f t="shared" si="0"/>
        <v>20</v>
      </c>
      <c r="F30" s="60"/>
      <c r="G30" s="60"/>
      <c r="H30" s="60"/>
      <c r="I30" s="60">
        <v>6</v>
      </c>
      <c r="J30" s="65">
        <v>8</v>
      </c>
      <c r="K30" s="60">
        <v>5</v>
      </c>
      <c r="L30" s="60">
        <v>1</v>
      </c>
      <c r="M30" s="60"/>
      <c r="N30" s="60"/>
      <c r="O30" s="60"/>
      <c r="P30" s="60"/>
      <c r="Q30" s="61"/>
      <c r="R30" s="60"/>
      <c r="S30" s="60"/>
      <c r="T30" s="62"/>
      <c r="U30" s="63"/>
      <c r="V30" s="64"/>
      <c r="W30" s="64"/>
      <c r="X30" s="50"/>
    </row>
    <row r="31" spans="1:24" ht="15" customHeight="1">
      <c r="A31" s="264"/>
      <c r="B31" s="52" t="s">
        <v>60</v>
      </c>
      <c r="C31" s="59">
        <f t="shared" si="2"/>
        <v>6</v>
      </c>
      <c r="D31" s="60"/>
      <c r="E31" s="59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1"/>
      <c r="R31" s="60"/>
      <c r="S31" s="60"/>
      <c r="T31" s="62">
        <v>6</v>
      </c>
      <c r="U31" s="63"/>
      <c r="V31" s="64"/>
      <c r="W31" s="64"/>
      <c r="X31" s="50"/>
    </row>
    <row r="32" spans="1:24" ht="15" customHeight="1">
      <c r="A32" s="264"/>
      <c r="B32" s="52" t="s">
        <v>48</v>
      </c>
      <c r="C32" s="59">
        <f t="shared" si="2"/>
        <v>6</v>
      </c>
      <c r="D32" s="60"/>
      <c r="E32" s="59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1">
        <v>6</v>
      </c>
      <c r="R32" s="60"/>
      <c r="S32" s="60"/>
      <c r="T32" s="62"/>
      <c r="U32" s="63"/>
      <c r="V32" s="64"/>
      <c r="W32" s="64"/>
      <c r="X32" s="50"/>
    </row>
    <row r="33" spans="1:24">
      <c r="A33" s="264"/>
      <c r="B33" s="52" t="s">
        <v>49</v>
      </c>
      <c r="C33" s="59">
        <f t="shared" si="2"/>
        <v>11</v>
      </c>
      <c r="D33" s="60"/>
      <c r="E33" s="60"/>
      <c r="F33" s="60"/>
      <c r="G33" s="60"/>
      <c r="H33" s="60"/>
      <c r="I33" s="60"/>
      <c r="J33" s="60"/>
      <c r="K33" s="60"/>
      <c r="L33" s="60"/>
      <c r="M33" s="59"/>
      <c r="N33" s="60"/>
      <c r="O33" s="60"/>
      <c r="P33" s="60"/>
      <c r="Q33" s="61"/>
      <c r="R33" s="60">
        <v>11</v>
      </c>
      <c r="S33" s="60"/>
      <c r="T33" s="62"/>
      <c r="U33" s="63"/>
      <c r="V33" s="64"/>
      <c r="W33" s="64"/>
      <c r="X33" s="50"/>
    </row>
    <row r="34" spans="1:24">
      <c r="A34" s="264"/>
      <c r="B34" s="52" t="s">
        <v>50</v>
      </c>
      <c r="C34" s="59">
        <f t="shared" si="2"/>
        <v>5</v>
      </c>
      <c r="D34" s="60"/>
      <c r="E34" s="60"/>
      <c r="F34" s="60"/>
      <c r="G34" s="60"/>
      <c r="H34" s="60"/>
      <c r="I34" s="60"/>
      <c r="J34" s="60"/>
      <c r="K34" s="60"/>
      <c r="L34" s="60"/>
      <c r="M34" s="59"/>
      <c r="N34" s="60"/>
      <c r="O34" s="60"/>
      <c r="P34" s="60"/>
      <c r="Q34" s="61"/>
      <c r="R34" s="60"/>
      <c r="S34" s="60">
        <v>5</v>
      </c>
      <c r="T34" s="62"/>
      <c r="U34" s="63"/>
      <c r="V34" s="64"/>
      <c r="W34" s="64"/>
      <c r="X34" s="50"/>
    </row>
    <row r="35" spans="1:24" ht="15" customHeight="1">
      <c r="A35" s="265"/>
      <c r="B35" s="66" t="s">
        <v>72</v>
      </c>
      <c r="C35" s="67">
        <f t="shared" si="2"/>
        <v>0</v>
      </c>
      <c r="D35" s="68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9"/>
      <c r="R35" s="68"/>
      <c r="S35" s="68"/>
      <c r="T35" s="70"/>
      <c r="U35" s="71"/>
      <c r="V35" s="72"/>
      <c r="W35" s="72">
        <v>2</v>
      </c>
      <c r="X35" s="50"/>
    </row>
    <row r="36" spans="1:24">
      <c r="A36" s="263" t="s">
        <v>63</v>
      </c>
      <c r="B36" s="73" t="s">
        <v>103</v>
      </c>
      <c r="C36" s="53">
        <f t="shared" si="2"/>
        <v>15</v>
      </c>
      <c r="D36" s="54"/>
      <c r="E36" s="54">
        <f t="shared" si="0"/>
        <v>6</v>
      </c>
      <c r="F36" s="74"/>
      <c r="G36" s="75"/>
      <c r="H36" s="76">
        <v>1</v>
      </c>
      <c r="I36" s="75"/>
      <c r="J36" s="75">
        <v>3</v>
      </c>
      <c r="K36" s="75">
        <v>1</v>
      </c>
      <c r="L36" s="75">
        <v>1</v>
      </c>
      <c r="M36" s="53"/>
      <c r="N36" s="54"/>
      <c r="O36" s="77"/>
      <c r="P36" s="54"/>
      <c r="Q36" s="77">
        <v>4</v>
      </c>
      <c r="R36" s="54"/>
      <c r="S36" s="77">
        <v>5</v>
      </c>
      <c r="T36" s="56"/>
      <c r="U36" s="78"/>
      <c r="V36" s="58"/>
      <c r="W36" s="57">
        <v>1</v>
      </c>
      <c r="X36" s="50"/>
    </row>
    <row r="37" spans="1:24" ht="15" customHeight="1">
      <c r="A37" s="266"/>
      <c r="B37" s="52" t="s">
        <v>104</v>
      </c>
      <c r="C37" s="59">
        <f t="shared" si="2"/>
        <v>8</v>
      </c>
      <c r="D37" s="60"/>
      <c r="E37" s="60">
        <f t="shared" si="0"/>
        <v>5</v>
      </c>
      <c r="F37" s="79"/>
      <c r="G37" s="80">
        <v>1</v>
      </c>
      <c r="H37" s="81"/>
      <c r="I37" s="80">
        <v>1</v>
      </c>
      <c r="J37" s="79">
        <v>2</v>
      </c>
      <c r="K37" s="80">
        <v>1</v>
      </c>
      <c r="L37" s="80"/>
      <c r="M37" s="82"/>
      <c r="N37" s="60"/>
      <c r="O37" s="83"/>
      <c r="P37" s="60"/>
      <c r="Q37" s="83"/>
      <c r="R37" s="60">
        <v>3</v>
      </c>
      <c r="S37" s="83"/>
      <c r="T37" s="62"/>
      <c r="U37" s="84"/>
      <c r="V37" s="64"/>
      <c r="W37" s="63"/>
      <c r="X37" s="50"/>
    </row>
    <row r="38" spans="1:24" ht="15" customHeight="1">
      <c r="A38" s="266"/>
      <c r="B38" s="52" t="s">
        <v>105</v>
      </c>
      <c r="C38" s="59">
        <f t="shared" si="2"/>
        <v>2</v>
      </c>
      <c r="D38" s="60"/>
      <c r="E38" s="60"/>
      <c r="F38" s="79"/>
      <c r="G38" s="80"/>
      <c r="H38" s="81"/>
      <c r="I38" s="80"/>
      <c r="J38" s="79"/>
      <c r="K38" s="80"/>
      <c r="L38" s="80"/>
      <c r="M38" s="85"/>
      <c r="N38" s="60"/>
      <c r="O38" s="83"/>
      <c r="P38" s="60"/>
      <c r="Q38" s="83"/>
      <c r="R38" s="60"/>
      <c r="S38" s="83"/>
      <c r="T38" s="62">
        <v>2</v>
      </c>
      <c r="U38" s="84"/>
      <c r="V38" s="64"/>
      <c r="W38" s="63"/>
      <c r="X38" s="50"/>
    </row>
    <row r="39" spans="1:24" ht="15" customHeight="1">
      <c r="A39" s="266"/>
      <c r="B39" s="52" t="s">
        <v>106</v>
      </c>
      <c r="C39" s="59">
        <f t="shared" si="2"/>
        <v>1</v>
      </c>
      <c r="D39" s="60"/>
      <c r="E39" s="60"/>
      <c r="F39" s="79"/>
      <c r="G39" s="80"/>
      <c r="H39" s="81"/>
      <c r="I39" s="80"/>
      <c r="J39" s="79"/>
      <c r="K39" s="80"/>
      <c r="L39" s="80"/>
      <c r="M39" s="85"/>
      <c r="N39" s="60"/>
      <c r="O39" s="83"/>
      <c r="P39" s="60"/>
      <c r="Q39" s="83"/>
      <c r="R39" s="60"/>
      <c r="S39" s="83"/>
      <c r="T39" s="62">
        <v>1</v>
      </c>
      <c r="U39" s="84"/>
      <c r="V39" s="64"/>
      <c r="W39" s="63"/>
      <c r="X39" s="50"/>
    </row>
    <row r="40" spans="1:24" ht="15" customHeight="1">
      <c r="A40" s="266"/>
      <c r="B40" s="52" t="s">
        <v>79</v>
      </c>
      <c r="C40" s="59">
        <f t="shared" si="2"/>
        <v>1</v>
      </c>
      <c r="D40" s="60"/>
      <c r="E40" s="60"/>
      <c r="F40" s="79"/>
      <c r="G40" s="80"/>
      <c r="H40" s="81"/>
      <c r="I40" s="80"/>
      <c r="J40" s="79"/>
      <c r="K40" s="80"/>
      <c r="L40" s="80"/>
      <c r="M40" s="85"/>
      <c r="N40" s="60"/>
      <c r="O40" s="83"/>
      <c r="P40" s="60"/>
      <c r="Q40" s="83"/>
      <c r="R40" s="60"/>
      <c r="S40" s="83"/>
      <c r="T40" s="62">
        <v>1</v>
      </c>
      <c r="U40" s="84"/>
      <c r="V40" s="64"/>
      <c r="W40" s="63"/>
      <c r="X40" s="50"/>
    </row>
    <row r="41" spans="1:24" ht="15" customHeight="1">
      <c r="A41" s="266"/>
      <c r="B41" s="52" t="s">
        <v>107</v>
      </c>
      <c r="C41" s="59">
        <f t="shared" si="2"/>
        <v>1</v>
      </c>
      <c r="D41" s="60"/>
      <c r="E41" s="60"/>
      <c r="F41" s="79"/>
      <c r="G41" s="80"/>
      <c r="H41" s="81"/>
      <c r="I41" s="80"/>
      <c r="J41" s="79"/>
      <c r="K41" s="80"/>
      <c r="L41" s="80"/>
      <c r="M41" s="85"/>
      <c r="N41" s="60"/>
      <c r="O41" s="83"/>
      <c r="P41" s="60"/>
      <c r="Q41" s="83"/>
      <c r="R41" s="60"/>
      <c r="S41" s="83"/>
      <c r="T41" s="62">
        <v>1</v>
      </c>
      <c r="U41" s="84"/>
      <c r="V41" s="64"/>
      <c r="W41" s="63"/>
      <c r="X41" s="50"/>
    </row>
    <row r="42" spans="1:24" ht="15" customHeight="1">
      <c r="A42" s="266"/>
      <c r="B42" s="52" t="s">
        <v>108</v>
      </c>
      <c r="C42" s="59">
        <f t="shared" si="2"/>
        <v>6</v>
      </c>
      <c r="D42" s="60"/>
      <c r="E42" s="60">
        <f t="shared" si="0"/>
        <v>5</v>
      </c>
      <c r="F42" s="79"/>
      <c r="G42" s="80"/>
      <c r="H42" s="81"/>
      <c r="I42" s="80">
        <v>2</v>
      </c>
      <c r="J42" s="79">
        <v>2</v>
      </c>
      <c r="K42" s="80">
        <v>1</v>
      </c>
      <c r="L42" s="80"/>
      <c r="M42" s="85"/>
      <c r="N42" s="60"/>
      <c r="O42" s="83"/>
      <c r="P42" s="60"/>
      <c r="Q42" s="83"/>
      <c r="R42" s="60"/>
      <c r="S42" s="83"/>
      <c r="T42" s="62">
        <v>1</v>
      </c>
      <c r="U42" s="84"/>
      <c r="V42" s="64"/>
      <c r="W42" s="63"/>
      <c r="X42" s="50"/>
    </row>
    <row r="43" spans="1:24" ht="15" customHeight="1">
      <c r="A43" s="266"/>
      <c r="B43" s="86" t="s">
        <v>109</v>
      </c>
      <c r="C43" s="59">
        <f t="shared" si="2"/>
        <v>5</v>
      </c>
      <c r="D43" s="60"/>
      <c r="E43" s="60">
        <f t="shared" si="0"/>
        <v>5</v>
      </c>
      <c r="F43" s="79"/>
      <c r="G43" s="80"/>
      <c r="H43" s="81"/>
      <c r="I43" s="80"/>
      <c r="J43" s="79">
        <v>2</v>
      </c>
      <c r="K43" s="81">
        <v>2</v>
      </c>
      <c r="L43" s="80">
        <v>1</v>
      </c>
      <c r="M43" s="85"/>
      <c r="N43" s="60"/>
      <c r="O43" s="83"/>
      <c r="P43" s="60"/>
      <c r="Q43" s="83"/>
      <c r="R43" s="60"/>
      <c r="S43" s="83"/>
      <c r="T43" s="62"/>
      <c r="U43" s="84"/>
      <c r="V43" s="64"/>
      <c r="W43" s="63"/>
      <c r="X43" s="50"/>
    </row>
    <row r="44" spans="1:24" ht="15" customHeight="1">
      <c r="A44" s="266"/>
      <c r="B44" s="52" t="s">
        <v>110</v>
      </c>
      <c r="C44" s="59">
        <f t="shared" si="2"/>
        <v>2</v>
      </c>
      <c r="D44" s="60"/>
      <c r="E44" s="60">
        <f t="shared" si="0"/>
        <v>1</v>
      </c>
      <c r="F44" s="79"/>
      <c r="G44" s="80"/>
      <c r="H44" s="81"/>
      <c r="I44" s="80"/>
      <c r="J44" s="79">
        <v>1</v>
      </c>
      <c r="K44" s="81"/>
      <c r="L44" s="80"/>
      <c r="M44" s="85"/>
      <c r="N44" s="60"/>
      <c r="O44" s="83"/>
      <c r="P44" s="60"/>
      <c r="Q44" s="83"/>
      <c r="R44" s="60">
        <v>1</v>
      </c>
      <c r="S44" s="83"/>
      <c r="T44" s="62"/>
      <c r="U44" s="84"/>
      <c r="V44" s="64"/>
      <c r="W44" s="63"/>
      <c r="X44" s="50"/>
    </row>
    <row r="45" spans="1:24" ht="15" customHeight="1">
      <c r="A45" s="266"/>
      <c r="B45" s="52" t="s">
        <v>111</v>
      </c>
      <c r="C45" s="59">
        <f t="shared" si="2"/>
        <v>3</v>
      </c>
      <c r="D45" s="60"/>
      <c r="E45" s="60"/>
      <c r="F45" s="79"/>
      <c r="G45" s="80"/>
      <c r="H45" s="81"/>
      <c r="I45" s="80"/>
      <c r="J45" s="79"/>
      <c r="K45" s="81"/>
      <c r="L45" s="80"/>
      <c r="M45" s="85"/>
      <c r="N45" s="60"/>
      <c r="O45" s="83"/>
      <c r="P45" s="60"/>
      <c r="Q45" s="83"/>
      <c r="R45" s="60">
        <v>2</v>
      </c>
      <c r="S45" s="83"/>
      <c r="T45" s="62">
        <v>1</v>
      </c>
      <c r="U45" s="84"/>
      <c r="V45" s="64"/>
      <c r="W45" s="63">
        <v>1</v>
      </c>
      <c r="X45" s="50"/>
    </row>
    <row r="46" spans="1:24" ht="15" customHeight="1">
      <c r="A46" s="266"/>
      <c r="B46" s="52" t="s">
        <v>112</v>
      </c>
      <c r="C46" s="59">
        <f t="shared" si="2"/>
        <v>56</v>
      </c>
      <c r="D46" s="60"/>
      <c r="E46" s="60">
        <f t="shared" si="0"/>
        <v>49</v>
      </c>
      <c r="F46" s="79"/>
      <c r="G46" s="80"/>
      <c r="H46" s="81">
        <v>1</v>
      </c>
      <c r="I46" s="80">
        <v>7</v>
      </c>
      <c r="J46" s="80">
        <v>20</v>
      </c>
      <c r="K46" s="81">
        <v>19</v>
      </c>
      <c r="L46" s="80">
        <v>2</v>
      </c>
      <c r="M46" s="85"/>
      <c r="N46" s="60"/>
      <c r="O46" s="83"/>
      <c r="P46" s="60"/>
      <c r="Q46" s="83">
        <v>2</v>
      </c>
      <c r="R46" s="60">
        <v>5</v>
      </c>
      <c r="S46" s="83"/>
      <c r="T46" s="62"/>
      <c r="U46" s="84"/>
      <c r="V46" s="64"/>
      <c r="W46" s="63"/>
      <c r="X46" s="50"/>
    </row>
    <row r="47" spans="1:24" ht="15" customHeight="1">
      <c r="A47" s="266"/>
      <c r="B47" s="52" t="s">
        <v>113</v>
      </c>
      <c r="C47" s="59">
        <f t="shared" si="2"/>
        <v>4</v>
      </c>
      <c r="D47" s="60"/>
      <c r="E47" s="60">
        <f t="shared" si="0"/>
        <v>4</v>
      </c>
      <c r="F47" s="79"/>
      <c r="G47" s="80"/>
      <c r="H47" s="81"/>
      <c r="I47" s="80">
        <v>2</v>
      </c>
      <c r="J47" s="79"/>
      <c r="K47" s="81">
        <v>2</v>
      </c>
      <c r="L47" s="80"/>
      <c r="M47" s="85"/>
      <c r="N47" s="60"/>
      <c r="O47" s="83"/>
      <c r="P47" s="60"/>
      <c r="Q47" s="83"/>
      <c r="R47" s="60"/>
      <c r="S47" s="83"/>
      <c r="T47" s="62"/>
      <c r="U47" s="84"/>
      <c r="V47" s="64"/>
      <c r="W47" s="63"/>
      <c r="X47" s="50"/>
    </row>
    <row r="48" spans="1:24" ht="15" customHeight="1">
      <c r="A48" s="266"/>
      <c r="B48" s="86" t="s">
        <v>114</v>
      </c>
      <c r="C48" s="59">
        <f t="shared" si="2"/>
        <v>5</v>
      </c>
      <c r="D48" s="60"/>
      <c r="E48" s="60">
        <f t="shared" si="0"/>
        <v>5</v>
      </c>
      <c r="F48" s="79"/>
      <c r="G48" s="80"/>
      <c r="H48" s="81"/>
      <c r="I48" s="80">
        <v>1</v>
      </c>
      <c r="J48" s="79">
        <v>1</v>
      </c>
      <c r="K48" s="81">
        <v>3</v>
      </c>
      <c r="L48" s="80"/>
      <c r="M48" s="85"/>
      <c r="N48" s="60"/>
      <c r="O48" s="83"/>
      <c r="P48" s="60"/>
      <c r="Q48" s="83"/>
      <c r="R48" s="60"/>
      <c r="S48" s="83"/>
      <c r="T48" s="62"/>
      <c r="U48" s="84"/>
      <c r="V48" s="64"/>
      <c r="W48" s="63"/>
      <c r="X48" s="50"/>
    </row>
    <row r="49" spans="1:24" ht="15" customHeight="1">
      <c r="A49" s="267"/>
      <c r="B49" s="87" t="s">
        <v>115</v>
      </c>
      <c r="C49" s="67">
        <f t="shared" si="2"/>
        <v>1</v>
      </c>
      <c r="D49" s="68"/>
      <c r="E49" s="68">
        <f t="shared" si="0"/>
        <v>1</v>
      </c>
      <c r="F49" s="88"/>
      <c r="G49" s="88"/>
      <c r="H49" s="89"/>
      <c r="I49" s="88">
        <v>1</v>
      </c>
      <c r="J49" s="90"/>
      <c r="K49" s="91"/>
      <c r="L49" s="88"/>
      <c r="M49" s="92"/>
      <c r="N49" s="68"/>
      <c r="O49" s="69"/>
      <c r="P49" s="68"/>
      <c r="Q49" s="93"/>
      <c r="R49" s="68"/>
      <c r="S49" s="92"/>
      <c r="T49" s="70"/>
      <c r="U49" s="94"/>
      <c r="V49" s="72"/>
      <c r="W49" s="71"/>
      <c r="X49" s="50"/>
    </row>
    <row r="50" spans="1:24" ht="13.5" hidden="1" customHeight="1">
      <c r="A50" s="128" t="s">
        <v>116</v>
      </c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</row>
    <row r="51" spans="1:24" ht="15" hidden="1" customHeight="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</row>
    <row r="52" spans="1:24" ht="15" hidden="1" customHeight="1"/>
    <row r="53" spans="1:24" ht="18.75" hidden="1" customHeight="1">
      <c r="A53" s="268" t="s">
        <v>117</v>
      </c>
      <c r="B53" s="269"/>
      <c r="C53" s="269"/>
      <c r="D53" s="270"/>
      <c r="E53" s="242" t="s">
        <v>118</v>
      </c>
      <c r="F53" s="251"/>
      <c r="G53" s="251"/>
      <c r="H53" s="243"/>
      <c r="I53" s="242" t="s">
        <v>119</v>
      </c>
      <c r="J53" s="251"/>
      <c r="K53" s="243"/>
      <c r="L53" s="175" t="s">
        <v>120</v>
      </c>
      <c r="M53" s="176"/>
      <c r="N53" s="175" t="s">
        <v>121</v>
      </c>
      <c r="O53" s="176"/>
      <c r="P53" s="252" t="s">
        <v>122</v>
      </c>
      <c r="Q53" s="253"/>
      <c r="R53" s="252" t="s">
        <v>123</v>
      </c>
      <c r="S53" s="253"/>
      <c r="T53" s="175" t="s">
        <v>52</v>
      </c>
      <c r="U53" s="176"/>
      <c r="V53" s="175" t="s">
        <v>124</v>
      </c>
      <c r="W53" s="176"/>
    </row>
    <row r="54" spans="1:24" ht="18.75" hidden="1" customHeight="1">
      <c r="A54" s="271"/>
      <c r="B54" s="272"/>
      <c r="C54" s="272"/>
      <c r="D54" s="273"/>
      <c r="E54" s="175" t="s">
        <v>125</v>
      </c>
      <c r="F54" s="258"/>
      <c r="G54" s="258"/>
      <c r="H54" s="176"/>
      <c r="I54" s="252" t="s">
        <v>126</v>
      </c>
      <c r="J54" s="260"/>
      <c r="K54" s="253"/>
      <c r="L54" s="256"/>
      <c r="M54" s="257"/>
      <c r="N54" s="256"/>
      <c r="O54" s="257"/>
      <c r="P54" s="254"/>
      <c r="Q54" s="255"/>
      <c r="R54" s="254"/>
      <c r="S54" s="255"/>
      <c r="T54" s="256"/>
      <c r="U54" s="257"/>
      <c r="V54" s="256"/>
      <c r="W54" s="257"/>
    </row>
    <row r="55" spans="1:24" ht="18.75" hidden="1" customHeight="1">
      <c r="A55" s="271"/>
      <c r="B55" s="272"/>
      <c r="C55" s="272"/>
      <c r="D55" s="273"/>
      <c r="E55" s="256"/>
      <c r="F55" s="259"/>
      <c r="G55" s="259"/>
      <c r="H55" s="257"/>
      <c r="I55" s="254"/>
      <c r="J55" s="261"/>
      <c r="K55" s="255"/>
      <c r="L55" s="177"/>
      <c r="M55" s="178"/>
      <c r="N55" s="177"/>
      <c r="O55" s="178"/>
      <c r="P55" s="254"/>
      <c r="Q55" s="255"/>
      <c r="R55" s="254"/>
      <c r="S55" s="255"/>
      <c r="T55" s="256"/>
      <c r="U55" s="257"/>
      <c r="V55" s="256"/>
      <c r="W55" s="257"/>
    </row>
    <row r="56" spans="1:24" ht="18.75" hidden="1" customHeight="1">
      <c r="A56" s="248" t="s">
        <v>52</v>
      </c>
      <c r="B56" s="249"/>
      <c r="C56" s="249"/>
      <c r="D56" s="250"/>
      <c r="E56" s="242"/>
      <c r="F56" s="251"/>
      <c r="G56" s="251"/>
      <c r="H56" s="243"/>
      <c r="I56" s="242"/>
      <c r="J56" s="251"/>
      <c r="K56" s="243"/>
      <c r="L56" s="242"/>
      <c r="M56" s="243"/>
      <c r="N56" s="242"/>
      <c r="O56" s="243"/>
      <c r="P56" s="242"/>
      <c r="Q56" s="243"/>
      <c r="R56" s="242"/>
      <c r="S56" s="243"/>
      <c r="T56" s="242"/>
      <c r="U56" s="243"/>
      <c r="V56" s="242"/>
      <c r="W56" s="243"/>
    </row>
    <row r="57" spans="1:24" ht="18.75" hidden="1" customHeight="1">
      <c r="A57" s="244"/>
      <c r="B57" s="245"/>
      <c r="C57" s="245"/>
      <c r="D57" s="246"/>
      <c r="E57" s="240"/>
      <c r="F57" s="247"/>
      <c r="G57" s="247"/>
      <c r="H57" s="241"/>
      <c r="I57" s="240"/>
      <c r="J57" s="247"/>
      <c r="K57" s="241"/>
      <c r="L57" s="240"/>
      <c r="M57" s="241"/>
      <c r="N57" s="240"/>
      <c r="O57" s="241"/>
      <c r="P57" s="240"/>
      <c r="Q57" s="241"/>
      <c r="R57" s="240"/>
      <c r="S57" s="241"/>
      <c r="T57" s="240"/>
      <c r="U57" s="241"/>
      <c r="V57" s="240"/>
      <c r="W57" s="241"/>
    </row>
    <row r="58" spans="1:24" ht="18.75" hidden="1" customHeight="1">
      <c r="A58" s="231" t="s">
        <v>127</v>
      </c>
      <c r="B58" s="232"/>
      <c r="C58" s="232"/>
      <c r="D58" s="233"/>
      <c r="E58" s="234"/>
      <c r="F58" s="234"/>
      <c r="G58" s="234"/>
      <c r="H58" s="230"/>
      <c r="I58" s="229"/>
      <c r="J58" s="234"/>
      <c r="K58" s="230"/>
      <c r="L58" s="229"/>
      <c r="M58" s="230"/>
      <c r="N58" s="229"/>
      <c r="O58" s="230"/>
      <c r="P58" s="229"/>
      <c r="Q58" s="230"/>
      <c r="R58" s="229"/>
      <c r="S58" s="230"/>
      <c r="T58" s="229"/>
      <c r="U58" s="230"/>
      <c r="V58" s="229" t="s">
        <v>128</v>
      </c>
      <c r="W58" s="230"/>
    </row>
    <row r="59" spans="1:24" ht="18.75" hidden="1" customHeight="1">
      <c r="A59" s="235"/>
      <c r="B59" s="236"/>
      <c r="C59" s="236"/>
      <c r="D59" s="237"/>
      <c r="E59" s="229"/>
      <c r="F59" s="234"/>
      <c r="G59" s="234"/>
      <c r="H59" s="230"/>
      <c r="I59" s="229"/>
      <c r="J59" s="234"/>
      <c r="K59" s="230"/>
      <c r="L59" s="229"/>
      <c r="M59" s="230"/>
      <c r="N59" s="229"/>
      <c r="O59" s="230"/>
      <c r="P59" s="229"/>
      <c r="Q59" s="230"/>
      <c r="R59" s="229"/>
      <c r="S59" s="230"/>
      <c r="T59" s="229"/>
      <c r="U59" s="230"/>
      <c r="V59" s="229"/>
      <c r="W59" s="230"/>
    </row>
    <row r="60" spans="1:24" ht="18.75" hidden="1" customHeight="1">
      <c r="A60" s="235"/>
      <c r="B60" s="236"/>
      <c r="C60" s="236"/>
      <c r="D60" s="237"/>
      <c r="E60" s="229"/>
      <c r="F60" s="234"/>
      <c r="G60" s="234"/>
      <c r="H60" s="230"/>
      <c r="I60" s="229"/>
      <c r="J60" s="234"/>
      <c r="K60" s="230"/>
      <c r="L60" s="229"/>
      <c r="M60" s="230"/>
      <c r="N60" s="229"/>
      <c r="O60" s="230"/>
      <c r="P60" s="229"/>
      <c r="Q60" s="230"/>
      <c r="R60" s="229"/>
      <c r="S60" s="230"/>
      <c r="T60" s="229"/>
      <c r="U60" s="230"/>
      <c r="V60" s="238"/>
      <c r="W60" s="239"/>
    </row>
    <row r="61" spans="1:24" ht="18.75" hidden="1" customHeight="1">
      <c r="A61" s="231"/>
      <c r="B61" s="232"/>
      <c r="C61" s="232"/>
      <c r="D61" s="233"/>
      <c r="E61" s="229"/>
      <c r="F61" s="234"/>
      <c r="G61" s="234"/>
      <c r="H61" s="230"/>
      <c r="I61" s="229"/>
      <c r="J61" s="234"/>
      <c r="K61" s="230"/>
      <c r="L61" s="229"/>
      <c r="M61" s="230"/>
      <c r="N61" s="229"/>
      <c r="O61" s="230"/>
      <c r="P61" s="229"/>
      <c r="Q61" s="230"/>
      <c r="R61" s="229"/>
      <c r="S61" s="230"/>
      <c r="T61" s="229"/>
      <c r="U61" s="230"/>
      <c r="V61" s="229"/>
      <c r="W61" s="230"/>
    </row>
    <row r="62" spans="1:24" ht="18.75" hidden="1" customHeight="1">
      <c r="A62" s="231" t="s">
        <v>129</v>
      </c>
      <c r="B62" s="232"/>
      <c r="C62" s="232"/>
      <c r="D62" s="233"/>
      <c r="E62" s="229"/>
      <c r="F62" s="234"/>
      <c r="G62" s="234"/>
      <c r="H62" s="230"/>
      <c r="I62" s="229"/>
      <c r="J62" s="234"/>
      <c r="K62" s="230"/>
      <c r="L62" s="229"/>
      <c r="M62" s="230"/>
      <c r="N62" s="229"/>
      <c r="O62" s="230"/>
      <c r="P62" s="229"/>
      <c r="Q62" s="230"/>
      <c r="R62" s="229"/>
      <c r="S62" s="230"/>
      <c r="T62" s="229"/>
      <c r="U62" s="230"/>
      <c r="V62" s="229"/>
      <c r="W62" s="230"/>
    </row>
    <row r="63" spans="1:24" ht="18.75" hidden="1" customHeight="1">
      <c r="A63" s="231"/>
      <c r="B63" s="232"/>
      <c r="C63" s="232"/>
      <c r="D63" s="233"/>
      <c r="E63" s="229"/>
      <c r="F63" s="234"/>
      <c r="G63" s="234"/>
      <c r="H63" s="230"/>
      <c r="I63" s="229"/>
      <c r="J63" s="234"/>
      <c r="K63" s="230"/>
      <c r="L63" s="229"/>
      <c r="M63" s="230"/>
      <c r="N63" s="229"/>
      <c r="O63" s="230"/>
      <c r="P63" s="229"/>
      <c r="Q63" s="230"/>
      <c r="R63" s="229"/>
      <c r="S63" s="230"/>
      <c r="T63" s="229"/>
      <c r="U63" s="230"/>
      <c r="V63" s="229"/>
      <c r="W63" s="230"/>
    </row>
    <row r="64" spans="1:24" ht="18.75" hidden="1" customHeight="1">
      <c r="A64" s="231"/>
      <c r="B64" s="232"/>
      <c r="C64" s="232"/>
      <c r="D64" s="233"/>
      <c r="E64" s="229"/>
      <c r="F64" s="234"/>
      <c r="G64" s="234"/>
      <c r="H64" s="230"/>
      <c r="I64" s="229"/>
      <c r="J64" s="234"/>
      <c r="K64" s="230"/>
      <c r="L64" s="229"/>
      <c r="M64" s="230"/>
      <c r="N64" s="229"/>
      <c r="O64" s="230"/>
      <c r="P64" s="229"/>
      <c r="Q64" s="230"/>
      <c r="R64" s="229"/>
      <c r="S64" s="230"/>
      <c r="T64" s="229"/>
      <c r="U64" s="230"/>
      <c r="V64" s="229"/>
      <c r="W64" s="230"/>
    </row>
    <row r="65" spans="1:23" ht="18.75" hidden="1" customHeight="1">
      <c r="A65" s="231"/>
      <c r="B65" s="232"/>
      <c r="C65" s="232"/>
      <c r="D65" s="233"/>
      <c r="E65" s="229"/>
      <c r="F65" s="234"/>
      <c r="G65" s="234"/>
      <c r="H65" s="230"/>
      <c r="I65" s="229"/>
      <c r="J65" s="234"/>
      <c r="K65" s="230"/>
      <c r="L65" s="229"/>
      <c r="M65" s="230"/>
      <c r="N65" s="229"/>
      <c r="O65" s="230"/>
      <c r="P65" s="229"/>
      <c r="Q65" s="230"/>
      <c r="R65" s="229"/>
      <c r="S65" s="230"/>
      <c r="T65" s="229"/>
      <c r="U65" s="230"/>
      <c r="V65" s="229"/>
      <c r="W65" s="230"/>
    </row>
    <row r="66" spans="1:23" ht="18.75" hidden="1" customHeight="1">
      <c r="A66" s="96"/>
      <c r="B66" s="97"/>
      <c r="C66" s="97"/>
      <c r="D66" s="98"/>
      <c r="E66" s="99"/>
      <c r="F66" s="100"/>
      <c r="G66" s="100"/>
      <c r="H66" s="101"/>
      <c r="I66" s="99"/>
      <c r="J66" s="100"/>
      <c r="K66" s="101"/>
      <c r="L66" s="99"/>
      <c r="M66" s="101"/>
      <c r="N66" s="99"/>
      <c r="O66" s="101"/>
      <c r="P66" s="99"/>
      <c r="Q66" s="101"/>
      <c r="R66" s="99"/>
      <c r="S66" s="101"/>
      <c r="T66" s="99"/>
      <c r="U66" s="101"/>
      <c r="V66" s="99"/>
      <c r="W66" s="101"/>
    </row>
    <row r="67" spans="1:23" ht="18.75" hidden="1" customHeight="1">
      <c r="A67" s="235"/>
      <c r="B67" s="236"/>
      <c r="C67" s="236"/>
      <c r="D67" s="237"/>
      <c r="E67" s="229"/>
      <c r="F67" s="234"/>
      <c r="G67" s="234"/>
      <c r="H67" s="230"/>
      <c r="I67" s="229"/>
      <c r="J67" s="234"/>
      <c r="K67" s="230"/>
      <c r="L67" s="229"/>
      <c r="M67" s="230"/>
      <c r="N67" s="229"/>
      <c r="O67" s="230"/>
      <c r="P67" s="229"/>
      <c r="Q67" s="230"/>
      <c r="R67" s="229"/>
      <c r="S67" s="230"/>
      <c r="T67" s="229"/>
      <c r="U67" s="230"/>
      <c r="V67" s="229"/>
      <c r="W67" s="230"/>
    </row>
    <row r="68" spans="1:23" ht="18.75" hidden="1" customHeight="1">
      <c r="A68" s="102"/>
      <c r="B68" s="103"/>
      <c r="C68" s="103"/>
      <c r="D68" s="104"/>
      <c r="E68" s="99"/>
      <c r="F68" s="100"/>
      <c r="G68" s="100"/>
      <c r="H68" s="101"/>
      <c r="I68" s="99"/>
      <c r="J68" s="100"/>
      <c r="K68" s="101"/>
      <c r="L68" s="99"/>
      <c r="M68" s="101"/>
      <c r="N68" s="99"/>
      <c r="O68" s="101"/>
      <c r="P68" s="99"/>
      <c r="Q68" s="101"/>
      <c r="R68" s="99"/>
      <c r="S68" s="101"/>
      <c r="T68" s="99"/>
      <c r="U68" s="101"/>
      <c r="V68" s="99"/>
      <c r="W68" s="101"/>
    </row>
    <row r="69" spans="1:23" ht="18.75" hidden="1" customHeight="1">
      <c r="A69" s="231"/>
      <c r="B69" s="232"/>
      <c r="C69" s="232"/>
      <c r="D69" s="233"/>
      <c r="E69" s="229"/>
      <c r="F69" s="234"/>
      <c r="G69" s="234"/>
      <c r="H69" s="230"/>
      <c r="I69" s="229"/>
      <c r="J69" s="234"/>
      <c r="K69" s="230"/>
      <c r="L69" s="229"/>
      <c r="M69" s="230"/>
      <c r="N69" s="229"/>
      <c r="O69" s="230"/>
      <c r="P69" s="229"/>
      <c r="Q69" s="230"/>
      <c r="R69" s="229"/>
      <c r="S69" s="230"/>
      <c r="T69" s="229"/>
      <c r="U69" s="230"/>
      <c r="V69" s="229"/>
      <c r="W69" s="230"/>
    </row>
    <row r="70" spans="1:23" ht="18.75" hidden="1" customHeight="1">
      <c r="A70" s="231"/>
      <c r="B70" s="232"/>
      <c r="C70" s="232"/>
      <c r="D70" s="233"/>
      <c r="E70" s="229"/>
      <c r="F70" s="234"/>
      <c r="G70" s="234"/>
      <c r="H70" s="230"/>
      <c r="I70" s="229"/>
      <c r="J70" s="234"/>
      <c r="K70" s="230"/>
      <c r="L70" s="229"/>
      <c r="M70" s="230"/>
      <c r="N70" s="229"/>
      <c r="O70" s="230"/>
      <c r="P70" s="229"/>
      <c r="Q70" s="230"/>
      <c r="R70" s="229"/>
      <c r="S70" s="230"/>
      <c r="T70" s="229"/>
      <c r="U70" s="230"/>
      <c r="V70" s="229"/>
      <c r="W70" s="230"/>
    </row>
    <row r="71" spans="1:23" ht="18.75" hidden="1" customHeight="1">
      <c r="A71" s="231"/>
      <c r="B71" s="232"/>
      <c r="C71" s="232"/>
      <c r="D71" s="233"/>
      <c r="E71" s="229"/>
      <c r="F71" s="234"/>
      <c r="G71" s="234"/>
      <c r="H71" s="230"/>
      <c r="I71" s="229"/>
      <c r="J71" s="234"/>
      <c r="K71" s="230"/>
      <c r="L71" s="229"/>
      <c r="M71" s="230"/>
      <c r="N71" s="229"/>
      <c r="O71" s="230"/>
      <c r="P71" s="229"/>
      <c r="Q71" s="230"/>
      <c r="R71" s="229"/>
      <c r="S71" s="230"/>
      <c r="T71" s="229"/>
      <c r="U71" s="230"/>
      <c r="V71" s="229"/>
      <c r="W71" s="230"/>
    </row>
    <row r="72" spans="1:23" ht="18.75" hidden="1" customHeight="1">
      <c r="A72" s="231"/>
      <c r="B72" s="232"/>
      <c r="C72" s="232"/>
      <c r="D72" s="233"/>
      <c r="E72" s="229"/>
      <c r="F72" s="234"/>
      <c r="G72" s="234"/>
      <c r="H72" s="230"/>
      <c r="I72" s="229"/>
      <c r="J72" s="234"/>
      <c r="K72" s="230"/>
      <c r="L72" s="229"/>
      <c r="M72" s="230"/>
      <c r="N72" s="229"/>
      <c r="O72" s="230"/>
      <c r="P72" s="229"/>
      <c r="Q72" s="230"/>
      <c r="R72" s="229"/>
      <c r="S72" s="230"/>
      <c r="T72" s="229"/>
      <c r="U72" s="230"/>
      <c r="V72" s="229"/>
      <c r="W72" s="230"/>
    </row>
    <row r="73" spans="1:23" ht="18.75" hidden="1" customHeight="1">
      <c r="A73" s="231"/>
      <c r="B73" s="232"/>
      <c r="C73" s="232"/>
      <c r="D73" s="233"/>
      <c r="E73" s="229"/>
      <c r="F73" s="234"/>
      <c r="G73" s="234"/>
      <c r="H73" s="230"/>
      <c r="I73" s="229"/>
      <c r="J73" s="234"/>
      <c r="K73" s="230"/>
      <c r="L73" s="229"/>
      <c r="M73" s="230"/>
      <c r="N73" s="229"/>
      <c r="O73" s="230"/>
      <c r="P73" s="229"/>
      <c r="Q73" s="230"/>
      <c r="R73" s="229"/>
      <c r="S73" s="230"/>
      <c r="T73" s="229"/>
      <c r="U73" s="230"/>
      <c r="V73" s="229"/>
      <c r="W73" s="230"/>
    </row>
    <row r="74" spans="1:23" ht="18.75" hidden="1" customHeight="1">
      <c r="A74" s="225"/>
      <c r="B74" s="226"/>
      <c r="C74" s="226"/>
      <c r="D74" s="227"/>
      <c r="E74" s="221"/>
      <c r="F74" s="228"/>
      <c r="G74" s="228"/>
      <c r="H74" s="222"/>
      <c r="I74" s="221"/>
      <c r="J74" s="228"/>
      <c r="K74" s="222"/>
      <c r="L74" s="221"/>
      <c r="M74" s="222"/>
      <c r="N74" s="221"/>
      <c r="O74" s="222"/>
      <c r="P74" s="221"/>
      <c r="Q74" s="222"/>
      <c r="R74" s="221"/>
      <c r="S74" s="222"/>
      <c r="T74" s="221"/>
      <c r="U74" s="222"/>
      <c r="V74" s="221"/>
      <c r="W74" s="222"/>
    </row>
    <row r="75" spans="1:23" hidden="1">
      <c r="A75" s="223" t="s">
        <v>130</v>
      </c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</row>
    <row r="76" spans="1:23" hidden="1">
      <c r="A76" s="224"/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  <c r="Q76" s="224"/>
      <c r="R76" s="224"/>
      <c r="S76" s="224"/>
      <c r="T76" s="224"/>
      <c r="U76" s="224"/>
      <c r="V76" s="224"/>
      <c r="W76" s="224"/>
    </row>
    <row r="77" spans="1:23" ht="14.25" customHeight="1">
      <c r="A77" s="128" t="s">
        <v>131</v>
      </c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</row>
    <row r="78" spans="1:23" ht="13.5" customHeight="1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</row>
    <row r="79" spans="1:23">
      <c r="W79" s="105" t="s">
        <v>132</v>
      </c>
    </row>
    <row r="80" spans="1:23">
      <c r="A80" s="154" t="s">
        <v>133</v>
      </c>
      <c r="B80" s="154"/>
      <c r="C80" s="154"/>
      <c r="D80" s="113" t="s">
        <v>134</v>
      </c>
      <c r="E80" s="115"/>
      <c r="F80" s="154" t="s">
        <v>135</v>
      </c>
      <c r="G80" s="154"/>
      <c r="H80" s="154"/>
      <c r="I80" s="154"/>
      <c r="J80" s="154"/>
      <c r="K80" s="154"/>
      <c r="L80" s="113" t="s">
        <v>136</v>
      </c>
      <c r="M80" s="114"/>
      <c r="N80" s="114"/>
      <c r="O80" s="115"/>
      <c r="P80" s="156" t="s">
        <v>137</v>
      </c>
      <c r="Q80" s="156"/>
      <c r="R80" s="156"/>
      <c r="S80" s="182" t="s">
        <v>68</v>
      </c>
      <c r="T80" s="182"/>
      <c r="U80" s="182"/>
      <c r="V80" s="156" t="s">
        <v>138</v>
      </c>
      <c r="W80" s="156"/>
    </row>
    <row r="81" spans="1:23">
      <c r="A81" s="154"/>
      <c r="B81" s="154"/>
      <c r="C81" s="154"/>
      <c r="D81" s="113"/>
      <c r="E81" s="115"/>
      <c r="F81" s="154"/>
      <c r="G81" s="154"/>
      <c r="H81" s="154"/>
      <c r="I81" s="154"/>
      <c r="J81" s="154"/>
      <c r="K81" s="154"/>
      <c r="L81" s="113"/>
      <c r="M81" s="114"/>
      <c r="N81" s="114"/>
      <c r="O81" s="115"/>
      <c r="P81" s="156"/>
      <c r="Q81" s="156"/>
      <c r="R81" s="156"/>
      <c r="S81" s="182"/>
      <c r="T81" s="182"/>
      <c r="U81" s="182"/>
      <c r="V81" s="156"/>
      <c r="W81" s="156"/>
    </row>
    <row r="82" spans="1:23" ht="18" customHeight="1">
      <c r="A82" s="214" t="s">
        <v>73</v>
      </c>
      <c r="B82" s="180"/>
      <c r="C82" s="215"/>
      <c r="D82" s="216" t="s">
        <v>139</v>
      </c>
      <c r="E82" s="217"/>
      <c r="F82" s="179" t="s">
        <v>140</v>
      </c>
      <c r="G82" s="180"/>
      <c r="H82" s="180"/>
      <c r="I82" s="180"/>
      <c r="J82" s="180"/>
      <c r="K82" s="215"/>
      <c r="L82" s="218">
        <v>81000</v>
      </c>
      <c r="M82" s="219"/>
      <c r="N82" s="219"/>
      <c r="O82" s="220"/>
      <c r="P82" s="179" t="s">
        <v>141</v>
      </c>
      <c r="Q82" s="180"/>
      <c r="R82" s="181"/>
      <c r="S82" s="214" t="s">
        <v>142</v>
      </c>
      <c r="T82" s="180"/>
      <c r="U82" s="181"/>
      <c r="V82" s="216" t="s">
        <v>143</v>
      </c>
      <c r="W82" s="217"/>
    </row>
    <row r="83" spans="1:23" ht="18" customHeight="1">
      <c r="A83" s="206" t="s">
        <v>73</v>
      </c>
      <c r="B83" s="167"/>
      <c r="C83" s="207"/>
      <c r="D83" s="204" t="s">
        <v>139</v>
      </c>
      <c r="E83" s="205"/>
      <c r="F83" s="166" t="s">
        <v>144</v>
      </c>
      <c r="G83" s="167"/>
      <c r="H83" s="167"/>
      <c r="I83" s="167"/>
      <c r="J83" s="167"/>
      <c r="K83" s="207"/>
      <c r="L83" s="208">
        <v>22000</v>
      </c>
      <c r="M83" s="209"/>
      <c r="N83" s="209"/>
      <c r="O83" s="210"/>
      <c r="P83" s="166" t="s">
        <v>141</v>
      </c>
      <c r="Q83" s="167"/>
      <c r="R83" s="168"/>
      <c r="S83" s="206" t="s">
        <v>142</v>
      </c>
      <c r="T83" s="167"/>
      <c r="U83" s="168"/>
      <c r="V83" s="204" t="s">
        <v>143</v>
      </c>
      <c r="W83" s="205"/>
    </row>
    <row r="84" spans="1:23" ht="18" customHeight="1">
      <c r="A84" s="206" t="s">
        <v>73</v>
      </c>
      <c r="B84" s="167"/>
      <c r="C84" s="207"/>
      <c r="D84" s="204" t="s">
        <v>139</v>
      </c>
      <c r="E84" s="205"/>
      <c r="F84" s="166" t="s">
        <v>147</v>
      </c>
      <c r="G84" s="167"/>
      <c r="H84" s="167"/>
      <c r="I84" s="167"/>
      <c r="J84" s="167"/>
      <c r="K84" s="207"/>
      <c r="L84" s="208">
        <v>30000</v>
      </c>
      <c r="M84" s="209"/>
      <c r="N84" s="209"/>
      <c r="O84" s="210"/>
      <c r="P84" s="166" t="s">
        <v>141</v>
      </c>
      <c r="Q84" s="167"/>
      <c r="R84" s="168"/>
      <c r="S84" s="206" t="s">
        <v>142</v>
      </c>
      <c r="T84" s="167"/>
      <c r="U84" s="168"/>
      <c r="V84" s="204" t="s">
        <v>143</v>
      </c>
      <c r="W84" s="205"/>
    </row>
    <row r="85" spans="1:23" ht="18" customHeight="1">
      <c r="A85" s="206" t="s">
        <v>73</v>
      </c>
      <c r="B85" s="167"/>
      <c r="C85" s="207"/>
      <c r="D85" s="204" t="s">
        <v>139</v>
      </c>
      <c r="E85" s="205"/>
      <c r="F85" s="166" t="s">
        <v>148</v>
      </c>
      <c r="G85" s="167"/>
      <c r="H85" s="167"/>
      <c r="I85" s="167"/>
      <c r="J85" s="167"/>
      <c r="K85" s="207"/>
      <c r="L85" s="208">
        <v>43000</v>
      </c>
      <c r="M85" s="209"/>
      <c r="N85" s="209"/>
      <c r="O85" s="210"/>
      <c r="P85" s="166" t="s">
        <v>141</v>
      </c>
      <c r="Q85" s="167"/>
      <c r="R85" s="168"/>
      <c r="S85" s="206" t="s">
        <v>142</v>
      </c>
      <c r="T85" s="167"/>
      <c r="U85" s="168"/>
      <c r="V85" s="204" t="s">
        <v>143</v>
      </c>
      <c r="W85" s="205"/>
    </row>
    <row r="86" spans="1:23" ht="18" customHeight="1">
      <c r="A86" s="206" t="s">
        <v>73</v>
      </c>
      <c r="B86" s="167"/>
      <c r="C86" s="207"/>
      <c r="D86" s="204" t="s">
        <v>139</v>
      </c>
      <c r="E86" s="205"/>
      <c r="F86" s="166" t="s">
        <v>149</v>
      </c>
      <c r="G86" s="167"/>
      <c r="H86" s="167"/>
      <c r="I86" s="167"/>
      <c r="J86" s="167"/>
      <c r="K86" s="207"/>
      <c r="L86" s="208">
        <v>143000</v>
      </c>
      <c r="M86" s="209"/>
      <c r="N86" s="209"/>
      <c r="O86" s="210"/>
      <c r="P86" s="166" t="s">
        <v>141</v>
      </c>
      <c r="Q86" s="167"/>
      <c r="R86" s="168"/>
      <c r="S86" s="206" t="s">
        <v>142</v>
      </c>
      <c r="T86" s="167"/>
      <c r="U86" s="168"/>
      <c r="V86" s="204" t="s">
        <v>150</v>
      </c>
      <c r="W86" s="205"/>
    </row>
    <row r="87" spans="1:23" ht="18" customHeight="1">
      <c r="A87" s="206" t="s">
        <v>73</v>
      </c>
      <c r="B87" s="167"/>
      <c r="C87" s="207"/>
      <c r="D87" s="204" t="s">
        <v>139</v>
      </c>
      <c r="E87" s="205"/>
      <c r="F87" s="166" t="s">
        <v>151</v>
      </c>
      <c r="G87" s="167"/>
      <c r="H87" s="167"/>
      <c r="I87" s="167"/>
      <c r="J87" s="167"/>
      <c r="K87" s="207"/>
      <c r="L87" s="208">
        <v>135000</v>
      </c>
      <c r="M87" s="209"/>
      <c r="N87" s="209"/>
      <c r="O87" s="210"/>
      <c r="P87" s="166" t="s">
        <v>141</v>
      </c>
      <c r="Q87" s="167"/>
      <c r="R87" s="168"/>
      <c r="S87" s="206" t="s">
        <v>142</v>
      </c>
      <c r="T87" s="167"/>
      <c r="U87" s="168"/>
      <c r="V87" s="204" t="s">
        <v>150</v>
      </c>
      <c r="W87" s="205"/>
    </row>
    <row r="88" spans="1:23" ht="18" customHeight="1">
      <c r="A88" s="206" t="s">
        <v>73</v>
      </c>
      <c r="B88" s="167"/>
      <c r="C88" s="207"/>
      <c r="D88" s="204" t="s">
        <v>139</v>
      </c>
      <c r="E88" s="205"/>
      <c r="F88" s="166" t="s">
        <v>152</v>
      </c>
      <c r="G88" s="167"/>
      <c r="H88" s="167"/>
      <c r="I88" s="167"/>
      <c r="J88" s="167"/>
      <c r="K88" s="207"/>
      <c r="L88" s="208">
        <v>14000</v>
      </c>
      <c r="M88" s="209"/>
      <c r="N88" s="209"/>
      <c r="O88" s="210"/>
      <c r="P88" s="166" t="s">
        <v>141</v>
      </c>
      <c r="Q88" s="167"/>
      <c r="R88" s="168"/>
      <c r="S88" s="206" t="s">
        <v>142</v>
      </c>
      <c r="T88" s="167"/>
      <c r="U88" s="168"/>
      <c r="V88" s="204" t="s">
        <v>153</v>
      </c>
      <c r="W88" s="205"/>
    </row>
    <row r="89" spans="1:23" ht="18" customHeight="1">
      <c r="A89" s="206" t="s">
        <v>73</v>
      </c>
      <c r="B89" s="167"/>
      <c r="C89" s="207"/>
      <c r="D89" s="204" t="s">
        <v>139</v>
      </c>
      <c r="E89" s="205"/>
      <c r="F89" s="166" t="s">
        <v>154</v>
      </c>
      <c r="G89" s="167"/>
      <c r="H89" s="167"/>
      <c r="I89" s="167"/>
      <c r="J89" s="167"/>
      <c r="K89" s="207"/>
      <c r="L89" s="208">
        <v>32000</v>
      </c>
      <c r="M89" s="209"/>
      <c r="N89" s="209"/>
      <c r="O89" s="210"/>
      <c r="P89" s="166" t="s">
        <v>141</v>
      </c>
      <c r="Q89" s="167"/>
      <c r="R89" s="168"/>
      <c r="S89" s="206" t="s">
        <v>142</v>
      </c>
      <c r="T89" s="167"/>
      <c r="U89" s="168"/>
      <c r="V89" s="204" t="s">
        <v>153</v>
      </c>
      <c r="W89" s="205"/>
    </row>
    <row r="90" spans="1:23" ht="18" customHeight="1">
      <c r="A90" s="206" t="s">
        <v>73</v>
      </c>
      <c r="B90" s="167"/>
      <c r="C90" s="207"/>
      <c r="D90" s="204" t="s">
        <v>139</v>
      </c>
      <c r="E90" s="205"/>
      <c r="F90" s="166" t="s">
        <v>155</v>
      </c>
      <c r="G90" s="167"/>
      <c r="H90" s="167"/>
      <c r="I90" s="167"/>
      <c r="J90" s="167"/>
      <c r="K90" s="207"/>
      <c r="L90" s="208">
        <v>43000</v>
      </c>
      <c r="M90" s="209"/>
      <c r="N90" s="209"/>
      <c r="O90" s="210"/>
      <c r="P90" s="166" t="s">
        <v>141</v>
      </c>
      <c r="Q90" s="167"/>
      <c r="R90" s="168"/>
      <c r="S90" s="206" t="s">
        <v>142</v>
      </c>
      <c r="T90" s="167"/>
      <c r="U90" s="168"/>
      <c r="V90" s="204" t="s">
        <v>153</v>
      </c>
      <c r="W90" s="205"/>
    </row>
    <row r="91" spans="1:23" ht="18" customHeight="1">
      <c r="A91" s="211" t="s">
        <v>145</v>
      </c>
      <c r="B91" s="212"/>
      <c r="C91" s="213"/>
      <c r="D91" s="204" t="s">
        <v>139</v>
      </c>
      <c r="E91" s="205"/>
      <c r="F91" s="166" t="s">
        <v>146</v>
      </c>
      <c r="G91" s="167"/>
      <c r="H91" s="167"/>
      <c r="I91" s="167"/>
      <c r="J91" s="167"/>
      <c r="K91" s="207"/>
      <c r="L91" s="208">
        <v>11000</v>
      </c>
      <c r="M91" s="209"/>
      <c r="N91" s="209"/>
      <c r="O91" s="210"/>
      <c r="P91" s="166" t="s">
        <v>141</v>
      </c>
      <c r="Q91" s="167"/>
      <c r="R91" s="168"/>
      <c r="S91" s="206" t="s">
        <v>142</v>
      </c>
      <c r="T91" s="167"/>
      <c r="U91" s="168"/>
      <c r="V91" s="204" t="s">
        <v>143</v>
      </c>
      <c r="W91" s="205"/>
    </row>
    <row r="92" spans="1:23" ht="18" customHeight="1">
      <c r="A92" s="206" t="s">
        <v>156</v>
      </c>
      <c r="B92" s="167"/>
      <c r="C92" s="207"/>
      <c r="D92" s="204" t="s">
        <v>157</v>
      </c>
      <c r="E92" s="205"/>
      <c r="F92" s="166" t="s">
        <v>158</v>
      </c>
      <c r="G92" s="167"/>
      <c r="H92" s="167"/>
      <c r="I92" s="167"/>
      <c r="J92" s="167"/>
      <c r="K92" s="207"/>
      <c r="L92" s="208">
        <v>20000</v>
      </c>
      <c r="M92" s="209"/>
      <c r="N92" s="209"/>
      <c r="O92" s="210"/>
      <c r="P92" s="166" t="s">
        <v>141</v>
      </c>
      <c r="Q92" s="167"/>
      <c r="R92" s="168"/>
      <c r="S92" s="206" t="s">
        <v>142</v>
      </c>
      <c r="T92" s="167"/>
      <c r="U92" s="168"/>
      <c r="V92" s="204" t="s">
        <v>159</v>
      </c>
      <c r="W92" s="205"/>
    </row>
    <row r="93" spans="1:23" ht="18" customHeight="1">
      <c r="A93" s="206" t="s">
        <v>156</v>
      </c>
      <c r="B93" s="167"/>
      <c r="C93" s="207"/>
      <c r="D93" s="204" t="s">
        <v>160</v>
      </c>
      <c r="E93" s="205"/>
      <c r="F93" s="166" t="s">
        <v>161</v>
      </c>
      <c r="G93" s="167"/>
      <c r="H93" s="167"/>
      <c r="I93" s="167"/>
      <c r="J93" s="167"/>
      <c r="K93" s="207"/>
      <c r="L93" s="208">
        <v>20000</v>
      </c>
      <c r="M93" s="209"/>
      <c r="N93" s="209"/>
      <c r="O93" s="210"/>
      <c r="P93" s="166" t="s">
        <v>141</v>
      </c>
      <c r="Q93" s="167"/>
      <c r="R93" s="168"/>
      <c r="S93" s="206" t="s">
        <v>142</v>
      </c>
      <c r="T93" s="167"/>
      <c r="U93" s="168"/>
      <c r="V93" s="204" t="s">
        <v>159</v>
      </c>
      <c r="W93" s="205"/>
    </row>
    <row r="94" spans="1:23" ht="18" customHeight="1">
      <c r="A94" s="206" t="s">
        <v>156</v>
      </c>
      <c r="B94" s="167"/>
      <c r="C94" s="207"/>
      <c r="D94" s="204" t="s">
        <v>160</v>
      </c>
      <c r="E94" s="205"/>
      <c r="F94" s="166" t="s">
        <v>162</v>
      </c>
      <c r="G94" s="167"/>
      <c r="H94" s="167"/>
      <c r="I94" s="167"/>
      <c r="J94" s="167"/>
      <c r="K94" s="207"/>
      <c r="L94" s="208">
        <v>48000</v>
      </c>
      <c r="M94" s="209"/>
      <c r="N94" s="209"/>
      <c r="O94" s="210"/>
      <c r="P94" s="166" t="s">
        <v>141</v>
      </c>
      <c r="Q94" s="167"/>
      <c r="R94" s="168"/>
      <c r="S94" s="206" t="s">
        <v>142</v>
      </c>
      <c r="T94" s="167"/>
      <c r="U94" s="168"/>
      <c r="V94" s="204" t="s">
        <v>159</v>
      </c>
      <c r="W94" s="205"/>
    </row>
    <row r="95" spans="1:23" ht="18" customHeight="1">
      <c r="A95" s="196" t="s">
        <v>156</v>
      </c>
      <c r="B95" s="197"/>
      <c r="C95" s="198"/>
      <c r="D95" s="187" t="s">
        <v>157</v>
      </c>
      <c r="E95" s="188"/>
      <c r="F95" s="199" t="s">
        <v>163</v>
      </c>
      <c r="G95" s="197"/>
      <c r="H95" s="197"/>
      <c r="I95" s="197"/>
      <c r="J95" s="197"/>
      <c r="K95" s="198"/>
      <c r="L95" s="200">
        <v>128000</v>
      </c>
      <c r="M95" s="201"/>
      <c r="N95" s="201"/>
      <c r="O95" s="202"/>
      <c r="P95" s="199" t="s">
        <v>141</v>
      </c>
      <c r="Q95" s="197"/>
      <c r="R95" s="203"/>
      <c r="S95" s="196" t="s">
        <v>142</v>
      </c>
      <c r="T95" s="197"/>
      <c r="U95" s="203"/>
      <c r="V95" s="187" t="s">
        <v>159</v>
      </c>
      <c r="W95" s="188"/>
    </row>
    <row r="96" spans="1:23" ht="13.5" customHeight="1">
      <c r="A96" s="189" t="s">
        <v>2</v>
      </c>
      <c r="B96" s="189"/>
      <c r="C96" s="189"/>
      <c r="D96" s="190"/>
      <c r="E96" s="191"/>
      <c r="F96" s="155"/>
      <c r="G96" s="155"/>
      <c r="H96" s="155"/>
      <c r="I96" s="155"/>
      <c r="J96" s="155"/>
      <c r="K96" s="155"/>
      <c r="L96" s="192">
        <f>L82+L83+L91+L84+L85+L86+L87+L88+L89+L90+L92+L93+L94+L95</f>
        <v>770000</v>
      </c>
      <c r="M96" s="193"/>
      <c r="N96" s="193"/>
      <c r="O96" s="194"/>
      <c r="P96" s="155"/>
      <c r="Q96" s="155"/>
      <c r="R96" s="155"/>
      <c r="S96" s="155"/>
      <c r="T96" s="155"/>
      <c r="U96" s="155"/>
      <c r="V96" s="190"/>
      <c r="W96" s="191"/>
    </row>
    <row r="97" spans="1:23" ht="13.5" customHeight="1">
      <c r="A97" s="189"/>
      <c r="B97" s="189"/>
      <c r="C97" s="189"/>
      <c r="D97" s="190"/>
      <c r="E97" s="191"/>
      <c r="F97" s="155"/>
      <c r="G97" s="155"/>
      <c r="H97" s="155"/>
      <c r="I97" s="155"/>
      <c r="J97" s="155"/>
      <c r="K97" s="155"/>
      <c r="L97" s="195"/>
      <c r="M97" s="193"/>
      <c r="N97" s="193"/>
      <c r="O97" s="194"/>
      <c r="P97" s="155"/>
      <c r="Q97" s="155"/>
      <c r="R97" s="155"/>
      <c r="S97" s="155"/>
      <c r="T97" s="155"/>
      <c r="U97" s="155"/>
      <c r="V97" s="190"/>
      <c r="W97" s="191"/>
    </row>
    <row r="98" spans="1:23" ht="13.5" customHeight="1">
      <c r="A98" s="159" t="s">
        <v>70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</row>
    <row r="99" spans="1:23" ht="13.5" customHeight="1">
      <c r="A99" s="160"/>
      <c r="B99" s="160"/>
      <c r="C99" s="160"/>
      <c r="D99" s="160"/>
      <c r="E99" s="160"/>
      <c r="F99" s="160"/>
      <c r="G99" s="16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</row>
    <row r="100" spans="1:23" ht="13.5" customHeight="1">
      <c r="A100" s="160"/>
      <c r="B100" s="160"/>
      <c r="C100" s="160"/>
      <c r="D100" s="160"/>
      <c r="E100" s="160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</row>
    <row r="101" spans="1:23" ht="13.5" customHeight="1">
      <c r="A101" s="160"/>
      <c r="B101" s="160"/>
      <c r="C101" s="160"/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</row>
    <row r="102" spans="1:23" ht="13.5" customHeight="1">
      <c r="A102" s="160"/>
      <c r="B102" s="160"/>
      <c r="C102" s="160"/>
      <c r="D102" s="160"/>
      <c r="E102" s="160"/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</row>
    <row r="103" spans="1:23" ht="13.5" customHeight="1">
      <c r="A103" s="160"/>
      <c r="B103" s="160"/>
      <c r="C103" s="160"/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</row>
    <row r="104" spans="1:23" ht="13.5" customHeight="1">
      <c r="A104" s="160"/>
      <c r="B104" s="160"/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</row>
    <row r="105" spans="1:23" ht="13.5" customHeight="1">
      <c r="A105" s="160"/>
      <c r="B105" s="160"/>
      <c r="C105" s="160"/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</row>
    <row r="106" spans="1:23" ht="13.5" customHeight="1">
      <c r="A106" s="160"/>
      <c r="B106" s="160"/>
      <c r="C106" s="160"/>
      <c r="D106" s="160"/>
      <c r="E106" s="160"/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60"/>
      <c r="U106" s="160"/>
      <c r="V106" s="160"/>
      <c r="W106" s="160"/>
    </row>
    <row r="107" spans="1:23" ht="13.5" customHeight="1">
      <c r="A107" s="160"/>
      <c r="B107" s="160"/>
      <c r="C107" s="160"/>
      <c r="D107" s="160"/>
      <c r="E107" s="160"/>
      <c r="F107" s="160"/>
      <c r="G107" s="160"/>
      <c r="H107" s="160"/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</row>
    <row r="108" spans="1:23" ht="13.5" customHeight="1">
      <c r="A108" s="160"/>
      <c r="B108" s="160"/>
      <c r="C108" s="160"/>
      <c r="D108" s="160"/>
      <c r="E108" s="160"/>
      <c r="F108" s="160"/>
      <c r="G108" s="160"/>
      <c r="H108" s="160"/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</row>
    <row r="109" spans="1:23" ht="14.25" customHeight="1">
      <c r="A109" s="128" t="s">
        <v>164</v>
      </c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</row>
    <row r="110" spans="1:23" ht="15" customHeight="1">
      <c r="A110" s="128"/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</row>
    <row r="111" spans="1:23">
      <c r="W111" s="105" t="s">
        <v>132</v>
      </c>
    </row>
    <row r="112" spans="1:23">
      <c r="A112" s="161" t="s">
        <v>133</v>
      </c>
      <c r="B112" s="162"/>
      <c r="C112" s="163"/>
      <c r="D112" s="154" t="s">
        <v>165</v>
      </c>
      <c r="E112" s="154"/>
      <c r="F112" s="154"/>
      <c r="G112" s="154" t="s">
        <v>135</v>
      </c>
      <c r="H112" s="154"/>
      <c r="I112" s="154"/>
      <c r="J112" s="154"/>
      <c r="K112" s="154"/>
      <c r="L112" s="154" t="s">
        <v>166</v>
      </c>
      <c r="M112" s="154"/>
      <c r="N112" s="154"/>
      <c r="O112" s="154"/>
      <c r="P112" s="154"/>
      <c r="Q112" s="154"/>
      <c r="R112" s="154"/>
      <c r="S112" s="154"/>
      <c r="T112" s="182" t="s">
        <v>69</v>
      </c>
      <c r="U112" s="182"/>
      <c r="V112" s="156" t="s">
        <v>167</v>
      </c>
      <c r="W112" s="156"/>
    </row>
    <row r="113" spans="1:23">
      <c r="A113" s="161"/>
      <c r="B113" s="162"/>
      <c r="C113" s="163"/>
      <c r="D113" s="154"/>
      <c r="E113" s="154"/>
      <c r="F113" s="154"/>
      <c r="G113" s="154"/>
      <c r="H113" s="154"/>
      <c r="I113" s="154"/>
      <c r="J113" s="154"/>
      <c r="K113" s="154"/>
      <c r="L113" s="154" t="s">
        <v>168</v>
      </c>
      <c r="M113" s="154"/>
      <c r="N113" s="183" t="s">
        <v>169</v>
      </c>
      <c r="O113" s="184"/>
      <c r="P113" s="154" t="s">
        <v>170</v>
      </c>
      <c r="Q113" s="154"/>
      <c r="R113" s="175" t="s">
        <v>171</v>
      </c>
      <c r="S113" s="176"/>
      <c r="T113" s="182"/>
      <c r="U113" s="182"/>
      <c r="V113" s="156"/>
      <c r="W113" s="156"/>
    </row>
    <row r="114" spans="1:23">
      <c r="A114" s="161"/>
      <c r="B114" s="162"/>
      <c r="C114" s="163"/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  <c r="N114" s="185"/>
      <c r="O114" s="186"/>
      <c r="P114" s="154"/>
      <c r="Q114" s="154"/>
      <c r="R114" s="177"/>
      <c r="S114" s="178"/>
      <c r="T114" s="182"/>
      <c r="U114" s="182"/>
      <c r="V114" s="156"/>
      <c r="W114" s="156"/>
    </row>
    <row r="115" spans="1:23" ht="20.25" customHeight="1">
      <c r="A115" s="346" t="s">
        <v>73</v>
      </c>
      <c r="B115" s="347"/>
      <c r="C115" s="348"/>
      <c r="D115" s="179" t="s">
        <v>172</v>
      </c>
      <c r="E115" s="180"/>
      <c r="F115" s="181"/>
      <c r="G115" s="124" t="s">
        <v>140</v>
      </c>
      <c r="H115" s="150"/>
      <c r="I115" s="150"/>
      <c r="J115" s="150"/>
      <c r="K115" s="125"/>
      <c r="L115" s="169" t="s">
        <v>173</v>
      </c>
      <c r="M115" s="170"/>
      <c r="N115" s="171">
        <v>47850</v>
      </c>
      <c r="O115" s="125"/>
      <c r="P115" s="173">
        <v>3</v>
      </c>
      <c r="Q115" s="174"/>
      <c r="R115" s="124">
        <v>100</v>
      </c>
      <c r="S115" s="125"/>
      <c r="T115" s="124" t="s">
        <v>142</v>
      </c>
      <c r="U115" s="125"/>
      <c r="V115" s="124" t="s">
        <v>174</v>
      </c>
      <c r="W115" s="125"/>
    </row>
    <row r="116" spans="1:23" ht="20.25" customHeight="1">
      <c r="A116" s="349" t="s">
        <v>73</v>
      </c>
      <c r="B116" s="350"/>
      <c r="C116" s="351"/>
      <c r="D116" s="166" t="s">
        <v>172</v>
      </c>
      <c r="E116" s="167"/>
      <c r="F116" s="168"/>
      <c r="G116" s="124" t="s">
        <v>175</v>
      </c>
      <c r="H116" s="150"/>
      <c r="I116" s="150"/>
      <c r="J116" s="150"/>
      <c r="K116" s="125"/>
      <c r="L116" s="169" t="s">
        <v>176</v>
      </c>
      <c r="M116" s="170"/>
      <c r="N116" s="171">
        <v>23100</v>
      </c>
      <c r="O116" s="172"/>
      <c r="P116" s="173">
        <v>3</v>
      </c>
      <c r="Q116" s="174"/>
      <c r="R116" s="124">
        <v>100</v>
      </c>
      <c r="S116" s="125"/>
      <c r="T116" s="124" t="s">
        <v>142</v>
      </c>
      <c r="U116" s="125"/>
      <c r="V116" s="124" t="s">
        <v>174</v>
      </c>
      <c r="W116" s="125"/>
    </row>
    <row r="117" spans="1:23" ht="20.25" customHeight="1">
      <c r="A117" s="349" t="s">
        <v>73</v>
      </c>
      <c r="B117" s="350"/>
      <c r="C117" s="351"/>
      <c r="D117" s="166" t="s">
        <v>172</v>
      </c>
      <c r="E117" s="167"/>
      <c r="F117" s="168"/>
      <c r="G117" s="124" t="s">
        <v>177</v>
      </c>
      <c r="H117" s="150"/>
      <c r="I117" s="150"/>
      <c r="J117" s="150"/>
      <c r="K117" s="125"/>
      <c r="L117" s="169" t="s">
        <v>178</v>
      </c>
      <c r="M117" s="170"/>
      <c r="N117" s="171">
        <v>3399</v>
      </c>
      <c r="O117" s="172"/>
      <c r="P117" s="173">
        <v>6</v>
      </c>
      <c r="Q117" s="174"/>
      <c r="R117" s="124">
        <v>120</v>
      </c>
      <c r="S117" s="125"/>
      <c r="T117" s="124" t="s">
        <v>142</v>
      </c>
      <c r="U117" s="125"/>
      <c r="V117" s="124" t="s">
        <v>174</v>
      </c>
      <c r="W117" s="125"/>
    </row>
    <row r="118" spans="1:23">
      <c r="A118" s="161" t="s">
        <v>2</v>
      </c>
      <c r="B118" s="162"/>
      <c r="C118" s="163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64">
        <f>SUM(N115:O117)</f>
        <v>74349</v>
      </c>
      <c r="O118" s="165"/>
      <c r="P118" s="164">
        <f t="shared" ref="P118" si="3">SUM(P115:Q117)</f>
        <v>12</v>
      </c>
      <c r="Q118" s="165"/>
      <c r="R118" s="164">
        <f t="shared" ref="R118" si="4">SUM(R115:S117)</f>
        <v>320</v>
      </c>
      <c r="S118" s="165"/>
      <c r="T118" s="156"/>
      <c r="U118" s="156"/>
      <c r="V118" s="156"/>
      <c r="W118" s="156"/>
    </row>
    <row r="119" spans="1:23">
      <c r="A119" s="161"/>
      <c r="B119" s="162"/>
      <c r="C119" s="163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65"/>
      <c r="O119" s="165"/>
      <c r="P119" s="165"/>
      <c r="Q119" s="165"/>
      <c r="R119" s="165"/>
      <c r="S119" s="165"/>
      <c r="T119" s="156"/>
      <c r="U119" s="156"/>
      <c r="V119" s="156"/>
      <c r="W119" s="156"/>
    </row>
    <row r="120" spans="1:23" ht="13.5" customHeight="1">
      <c r="A120" s="159" t="s">
        <v>71</v>
      </c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</row>
    <row r="121" spans="1:23">
      <c r="A121" s="160"/>
      <c r="B121" s="160"/>
      <c r="C121" s="160"/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</row>
    <row r="122" spans="1:23">
      <c r="A122" s="160"/>
      <c r="B122" s="160"/>
      <c r="C122" s="160"/>
      <c r="D122" s="16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</row>
    <row r="123" spans="1:23">
      <c r="A123" s="160"/>
      <c r="B123" s="160"/>
      <c r="C123" s="160"/>
      <c r="D123" s="160"/>
      <c r="E123" s="160"/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</row>
    <row r="124" spans="1:23" ht="28.5" customHeight="1">
      <c r="A124" s="160"/>
      <c r="B124" s="160"/>
      <c r="C124" s="160"/>
      <c r="D124" s="160"/>
      <c r="E124" s="160"/>
      <c r="F124" s="160"/>
      <c r="G124" s="160"/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</row>
    <row r="125" spans="1:23" ht="14.25" hidden="1" customHeight="1">
      <c r="A125" s="128" t="s">
        <v>179</v>
      </c>
      <c r="B125" s="128"/>
      <c r="C125" s="128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</row>
    <row r="126" spans="1:23" ht="14.25" hidden="1" customHeight="1">
      <c r="A126" s="128"/>
      <c r="B126" s="128"/>
      <c r="C126" s="128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  <c r="W126" s="128"/>
    </row>
    <row r="127" spans="1:23" ht="15.75" hidden="1" customHeight="1">
      <c r="A127" s="106"/>
      <c r="B127" s="106"/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7"/>
    </row>
    <row r="128" spans="1:23" ht="19.5" hidden="1" customHeight="1">
      <c r="A128" s="154" t="s">
        <v>180</v>
      </c>
      <c r="B128" s="154"/>
      <c r="C128" s="154"/>
      <c r="D128" s="154" t="s">
        <v>181</v>
      </c>
      <c r="E128" s="154"/>
      <c r="F128" s="154"/>
      <c r="G128" s="155" t="s">
        <v>182</v>
      </c>
      <c r="H128" s="156"/>
      <c r="I128" s="156"/>
      <c r="J128" s="154" t="s">
        <v>183</v>
      </c>
      <c r="K128" s="154"/>
      <c r="L128" s="154"/>
      <c r="M128" s="154"/>
      <c r="N128" s="157" t="s">
        <v>184</v>
      </c>
      <c r="O128" s="158"/>
      <c r="P128" s="156" t="s">
        <v>185</v>
      </c>
      <c r="Q128" s="156"/>
      <c r="R128" s="156"/>
      <c r="S128" s="156"/>
      <c r="T128" s="155" t="s">
        <v>186</v>
      </c>
      <c r="U128" s="156"/>
      <c r="V128" s="156" t="s">
        <v>187</v>
      </c>
      <c r="W128" s="156"/>
    </row>
    <row r="129" spans="1:23" ht="19.5" hidden="1" customHeight="1">
      <c r="A129" s="154"/>
      <c r="B129" s="154"/>
      <c r="C129" s="154"/>
      <c r="D129" s="154"/>
      <c r="E129" s="154"/>
      <c r="F129" s="154"/>
      <c r="G129" s="156"/>
      <c r="H129" s="156"/>
      <c r="I129" s="156"/>
      <c r="J129" s="154"/>
      <c r="K129" s="154"/>
      <c r="L129" s="154"/>
      <c r="M129" s="154"/>
      <c r="N129" s="108" t="s">
        <v>188</v>
      </c>
      <c r="O129" s="108" t="s">
        <v>189</v>
      </c>
      <c r="P129" s="156"/>
      <c r="Q129" s="156"/>
      <c r="R129" s="156"/>
      <c r="S129" s="156"/>
      <c r="T129" s="156"/>
      <c r="U129" s="156"/>
      <c r="V129" s="156"/>
      <c r="W129" s="156"/>
    </row>
    <row r="130" spans="1:23" ht="21.75" hidden="1" customHeight="1">
      <c r="A130" s="151"/>
      <c r="B130" s="153"/>
      <c r="C130" s="152"/>
      <c r="D130" s="151"/>
      <c r="E130" s="153"/>
      <c r="F130" s="152"/>
      <c r="G130" s="151"/>
      <c r="H130" s="153"/>
      <c r="I130" s="152"/>
      <c r="J130" s="151"/>
      <c r="K130" s="153"/>
      <c r="L130" s="153"/>
      <c r="M130" s="152"/>
      <c r="N130" s="109"/>
      <c r="O130" s="109"/>
      <c r="P130" s="151"/>
      <c r="Q130" s="153"/>
      <c r="R130" s="153"/>
      <c r="S130" s="152"/>
      <c r="T130" s="151"/>
      <c r="U130" s="152"/>
      <c r="V130" s="151"/>
      <c r="W130" s="152"/>
    </row>
    <row r="131" spans="1:23" ht="21.75" hidden="1" customHeight="1">
      <c r="A131" s="124"/>
      <c r="B131" s="150"/>
      <c r="C131" s="125"/>
      <c r="D131" s="124"/>
      <c r="E131" s="150"/>
      <c r="F131" s="125"/>
      <c r="G131" s="124"/>
      <c r="H131" s="150"/>
      <c r="I131" s="125"/>
      <c r="J131" s="124"/>
      <c r="K131" s="150"/>
      <c r="L131" s="150"/>
      <c r="M131" s="125"/>
      <c r="N131" s="110"/>
      <c r="O131" s="110"/>
      <c r="P131" s="124"/>
      <c r="Q131" s="150"/>
      <c r="R131" s="150"/>
      <c r="S131" s="125"/>
      <c r="T131" s="124"/>
      <c r="U131" s="125"/>
      <c r="V131" s="124"/>
      <c r="W131" s="125"/>
    </row>
    <row r="132" spans="1:23" ht="21.75" hidden="1" customHeight="1">
      <c r="A132" s="124"/>
      <c r="B132" s="150"/>
      <c r="C132" s="125"/>
      <c r="D132" s="124"/>
      <c r="E132" s="150"/>
      <c r="F132" s="125"/>
      <c r="G132" s="124"/>
      <c r="H132" s="150"/>
      <c r="I132" s="125"/>
      <c r="J132" s="124"/>
      <c r="K132" s="150"/>
      <c r="L132" s="150"/>
      <c r="M132" s="125"/>
      <c r="N132" s="110"/>
      <c r="O132" s="110"/>
      <c r="P132" s="124"/>
      <c r="Q132" s="150"/>
      <c r="R132" s="150"/>
      <c r="S132" s="125"/>
      <c r="T132" s="124"/>
      <c r="U132" s="125"/>
      <c r="V132" s="124"/>
      <c r="W132" s="125"/>
    </row>
    <row r="133" spans="1:23" ht="21.75" hidden="1" customHeight="1">
      <c r="A133" s="124"/>
      <c r="B133" s="150"/>
      <c r="C133" s="125"/>
      <c r="D133" s="124"/>
      <c r="E133" s="150"/>
      <c r="F133" s="125"/>
      <c r="G133" s="124"/>
      <c r="H133" s="150"/>
      <c r="I133" s="125"/>
      <c r="J133" s="124"/>
      <c r="K133" s="150"/>
      <c r="L133" s="150"/>
      <c r="M133" s="125"/>
      <c r="N133" s="110"/>
      <c r="O133" s="110"/>
      <c r="P133" s="124"/>
      <c r="Q133" s="150"/>
      <c r="R133" s="150"/>
      <c r="S133" s="125"/>
      <c r="T133" s="124"/>
      <c r="U133" s="125"/>
      <c r="V133" s="124"/>
      <c r="W133" s="125"/>
    </row>
    <row r="134" spans="1:23" ht="21.75" hidden="1" customHeight="1">
      <c r="A134" s="124"/>
      <c r="B134" s="150"/>
      <c r="C134" s="125"/>
      <c r="D134" s="124"/>
      <c r="E134" s="150"/>
      <c r="F134" s="125"/>
      <c r="G134" s="124"/>
      <c r="H134" s="150"/>
      <c r="I134" s="125"/>
      <c r="J134" s="124"/>
      <c r="K134" s="150"/>
      <c r="L134" s="150"/>
      <c r="M134" s="125"/>
      <c r="N134" s="110"/>
      <c r="O134" s="110"/>
      <c r="P134" s="124"/>
      <c r="Q134" s="150"/>
      <c r="R134" s="150"/>
      <c r="S134" s="125"/>
      <c r="T134" s="124"/>
      <c r="U134" s="125"/>
      <c r="V134" s="124"/>
      <c r="W134" s="125"/>
    </row>
    <row r="135" spans="1:23" ht="21.75" hidden="1" customHeight="1">
      <c r="A135" s="124"/>
      <c r="B135" s="150"/>
      <c r="C135" s="125"/>
      <c r="D135" s="124"/>
      <c r="E135" s="150"/>
      <c r="F135" s="125"/>
      <c r="G135" s="124"/>
      <c r="H135" s="150"/>
      <c r="I135" s="125"/>
      <c r="J135" s="124"/>
      <c r="K135" s="150"/>
      <c r="L135" s="150"/>
      <c r="M135" s="125"/>
      <c r="N135" s="110"/>
      <c r="O135" s="110"/>
      <c r="P135" s="124"/>
      <c r="Q135" s="150"/>
      <c r="R135" s="150"/>
      <c r="S135" s="125"/>
      <c r="T135" s="124"/>
      <c r="U135" s="125"/>
      <c r="V135" s="124"/>
      <c r="W135" s="125"/>
    </row>
    <row r="136" spans="1:23" ht="21.75" hidden="1" customHeight="1">
      <c r="A136" s="124"/>
      <c r="B136" s="150"/>
      <c r="C136" s="125"/>
      <c r="D136" s="124"/>
      <c r="E136" s="150"/>
      <c r="F136" s="125"/>
      <c r="G136" s="124"/>
      <c r="H136" s="150"/>
      <c r="I136" s="125"/>
      <c r="J136" s="124"/>
      <c r="K136" s="150"/>
      <c r="L136" s="150"/>
      <c r="M136" s="125"/>
      <c r="N136" s="110"/>
      <c r="O136" s="110"/>
      <c r="P136" s="124"/>
      <c r="Q136" s="150"/>
      <c r="R136" s="150"/>
      <c r="S136" s="125"/>
      <c r="T136" s="124"/>
      <c r="U136" s="125"/>
      <c r="V136" s="124"/>
      <c r="W136" s="125"/>
    </row>
    <row r="137" spans="1:23" ht="21.75" hidden="1" customHeight="1">
      <c r="A137" s="124"/>
      <c r="B137" s="150"/>
      <c r="C137" s="125"/>
      <c r="D137" s="124"/>
      <c r="E137" s="150"/>
      <c r="F137" s="125"/>
      <c r="G137" s="124"/>
      <c r="H137" s="150"/>
      <c r="I137" s="125"/>
      <c r="J137" s="124"/>
      <c r="K137" s="150"/>
      <c r="L137" s="150"/>
      <c r="M137" s="125"/>
      <c r="N137" s="110"/>
      <c r="O137" s="110"/>
      <c r="P137" s="124"/>
      <c r="Q137" s="150"/>
      <c r="R137" s="150"/>
      <c r="S137" s="125"/>
      <c r="T137" s="124"/>
      <c r="U137" s="125"/>
      <c r="V137" s="124"/>
      <c r="W137" s="125"/>
    </row>
    <row r="138" spans="1:23" ht="21.75" hidden="1" customHeight="1">
      <c r="A138" s="124"/>
      <c r="B138" s="150"/>
      <c r="C138" s="125"/>
      <c r="D138" s="124"/>
      <c r="E138" s="150"/>
      <c r="F138" s="125"/>
      <c r="G138" s="124"/>
      <c r="H138" s="150"/>
      <c r="I138" s="125"/>
      <c r="J138" s="124"/>
      <c r="K138" s="150"/>
      <c r="L138" s="150"/>
      <c r="M138" s="125"/>
      <c r="N138" s="110"/>
      <c r="O138" s="110"/>
      <c r="P138" s="124"/>
      <c r="Q138" s="150"/>
      <c r="R138" s="150"/>
      <c r="S138" s="125"/>
      <c r="T138" s="124"/>
      <c r="U138" s="125"/>
      <c r="V138" s="124"/>
      <c r="W138" s="125"/>
    </row>
    <row r="139" spans="1:23" ht="21.75" hidden="1" customHeight="1">
      <c r="A139" s="124"/>
      <c r="B139" s="150"/>
      <c r="C139" s="125"/>
      <c r="D139" s="124"/>
      <c r="E139" s="150"/>
      <c r="F139" s="125"/>
      <c r="G139" s="124"/>
      <c r="H139" s="150"/>
      <c r="I139" s="125"/>
      <c r="J139" s="124"/>
      <c r="K139" s="150"/>
      <c r="L139" s="150"/>
      <c r="M139" s="125"/>
      <c r="N139" s="110"/>
      <c r="O139" s="110"/>
      <c r="P139" s="124"/>
      <c r="Q139" s="150"/>
      <c r="R139" s="150"/>
      <c r="S139" s="125"/>
      <c r="T139" s="124"/>
      <c r="U139" s="125"/>
      <c r="V139" s="124"/>
      <c r="W139" s="125"/>
    </row>
    <row r="140" spans="1:23" ht="21.75" hidden="1" customHeight="1">
      <c r="A140" s="124"/>
      <c r="B140" s="150"/>
      <c r="C140" s="125"/>
      <c r="D140" s="124"/>
      <c r="E140" s="150"/>
      <c r="F140" s="125"/>
      <c r="G140" s="124"/>
      <c r="H140" s="150"/>
      <c r="I140" s="125"/>
      <c r="J140" s="124"/>
      <c r="K140" s="150"/>
      <c r="L140" s="150"/>
      <c r="M140" s="125"/>
      <c r="N140" s="110"/>
      <c r="O140" s="110"/>
      <c r="P140" s="124"/>
      <c r="Q140" s="150"/>
      <c r="R140" s="150"/>
      <c r="S140" s="125"/>
      <c r="T140" s="124"/>
      <c r="U140" s="125"/>
      <c r="V140" s="124"/>
      <c r="W140" s="125"/>
    </row>
    <row r="141" spans="1:23" ht="21.75" hidden="1" customHeight="1">
      <c r="A141" s="124"/>
      <c r="B141" s="150"/>
      <c r="C141" s="125"/>
      <c r="D141" s="124"/>
      <c r="E141" s="150"/>
      <c r="F141" s="125"/>
      <c r="G141" s="124"/>
      <c r="H141" s="150"/>
      <c r="I141" s="125"/>
      <c r="J141" s="124"/>
      <c r="K141" s="150"/>
      <c r="L141" s="150"/>
      <c r="M141" s="125"/>
      <c r="N141" s="110"/>
      <c r="O141" s="110"/>
      <c r="P141" s="124"/>
      <c r="Q141" s="150"/>
      <c r="R141" s="150"/>
      <c r="S141" s="125"/>
      <c r="T141" s="124"/>
      <c r="U141" s="125"/>
      <c r="V141" s="124"/>
      <c r="W141" s="125"/>
    </row>
    <row r="142" spans="1:23" ht="21.75" hidden="1" customHeight="1">
      <c r="A142" s="147"/>
      <c r="B142" s="148"/>
      <c r="C142" s="149"/>
      <c r="D142" s="147"/>
      <c r="E142" s="148"/>
      <c r="F142" s="149"/>
      <c r="G142" s="147"/>
      <c r="H142" s="148"/>
      <c r="I142" s="149"/>
      <c r="J142" s="147"/>
      <c r="K142" s="148"/>
      <c r="L142" s="148"/>
      <c r="M142" s="149"/>
      <c r="N142" s="110"/>
      <c r="O142" s="110"/>
      <c r="P142" s="124"/>
      <c r="Q142" s="150"/>
      <c r="R142" s="150"/>
      <c r="S142" s="125"/>
      <c r="T142" s="124"/>
      <c r="U142" s="125"/>
      <c r="V142" s="124"/>
      <c r="W142" s="125"/>
    </row>
    <row r="143" spans="1:23" ht="13.5" hidden="1" customHeight="1">
      <c r="A143" s="126" t="s">
        <v>190</v>
      </c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</row>
    <row r="144" spans="1:23" ht="13.5" hidden="1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</row>
    <row r="145" spans="1:23" ht="13.5" hidden="1" customHeight="1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</row>
    <row r="146" spans="1:23" ht="13.5" hidden="1" customHeight="1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</row>
    <row r="147" spans="1:23" ht="13.5" hidden="1" customHeight="1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</row>
    <row r="148" spans="1:23" ht="13.5" hidden="1" customHeight="1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</row>
    <row r="149" spans="1:23" ht="35.25" hidden="1" customHeight="1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</row>
    <row r="150" spans="1:23" ht="14.25" customHeight="1">
      <c r="A150" s="128" t="s">
        <v>191</v>
      </c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</row>
    <row r="151" spans="1:23" ht="14.25" customHeight="1">
      <c r="A151" s="128"/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</row>
    <row r="152" spans="1:23" ht="15.75" customHeight="1">
      <c r="A152" s="106"/>
      <c r="B152" s="106"/>
      <c r="C152" s="106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7"/>
    </row>
    <row r="153" spans="1:23" ht="19.5" customHeight="1">
      <c r="A153" s="154" t="s">
        <v>180</v>
      </c>
      <c r="B153" s="154"/>
      <c r="C153" s="154"/>
      <c r="D153" s="154" t="s">
        <v>181</v>
      </c>
      <c r="E153" s="154"/>
      <c r="F153" s="154"/>
      <c r="G153" s="155" t="s">
        <v>182</v>
      </c>
      <c r="H153" s="156"/>
      <c r="I153" s="156"/>
      <c r="J153" s="154" t="s">
        <v>183</v>
      </c>
      <c r="K153" s="154"/>
      <c r="L153" s="154"/>
      <c r="M153" s="154"/>
      <c r="N153" s="157" t="s">
        <v>184</v>
      </c>
      <c r="O153" s="158"/>
      <c r="P153" s="156" t="s">
        <v>185</v>
      </c>
      <c r="Q153" s="156"/>
      <c r="R153" s="156"/>
      <c r="S153" s="156"/>
      <c r="T153" s="155" t="s">
        <v>186</v>
      </c>
      <c r="U153" s="156"/>
      <c r="V153" s="156" t="s">
        <v>187</v>
      </c>
      <c r="W153" s="156"/>
    </row>
    <row r="154" spans="1:23" ht="19.5" customHeight="1">
      <c r="A154" s="154"/>
      <c r="B154" s="154"/>
      <c r="C154" s="154"/>
      <c r="D154" s="154"/>
      <c r="E154" s="154"/>
      <c r="F154" s="154"/>
      <c r="G154" s="156"/>
      <c r="H154" s="156"/>
      <c r="I154" s="156"/>
      <c r="J154" s="154"/>
      <c r="K154" s="154"/>
      <c r="L154" s="154"/>
      <c r="M154" s="154"/>
      <c r="N154" s="108" t="s">
        <v>188</v>
      </c>
      <c r="O154" s="108" t="s">
        <v>189</v>
      </c>
      <c r="P154" s="156"/>
      <c r="Q154" s="156"/>
      <c r="R154" s="156"/>
      <c r="S154" s="156"/>
      <c r="T154" s="156"/>
      <c r="U154" s="156"/>
      <c r="V154" s="156"/>
      <c r="W154" s="156"/>
    </row>
    <row r="155" spans="1:23" ht="21.75" customHeight="1">
      <c r="A155" s="151"/>
      <c r="B155" s="153"/>
      <c r="C155" s="152"/>
      <c r="D155" s="151"/>
      <c r="E155" s="153"/>
      <c r="F155" s="152"/>
      <c r="G155" s="151"/>
      <c r="H155" s="153"/>
      <c r="I155" s="152"/>
      <c r="J155" s="151"/>
      <c r="K155" s="153"/>
      <c r="L155" s="153"/>
      <c r="M155" s="152"/>
      <c r="N155" s="109"/>
      <c r="O155" s="109"/>
      <c r="P155" s="151"/>
      <c r="Q155" s="153"/>
      <c r="R155" s="153"/>
      <c r="S155" s="152"/>
      <c r="T155" s="151"/>
      <c r="U155" s="152"/>
      <c r="V155" s="151"/>
      <c r="W155" s="152"/>
    </row>
    <row r="156" spans="1:23" ht="21.75" customHeight="1">
      <c r="A156" s="124"/>
      <c r="B156" s="150"/>
      <c r="C156" s="125"/>
      <c r="D156" s="124"/>
      <c r="E156" s="150"/>
      <c r="F156" s="125"/>
      <c r="G156" s="124"/>
      <c r="H156" s="150"/>
      <c r="I156" s="125"/>
      <c r="J156" s="124"/>
      <c r="K156" s="150"/>
      <c r="L156" s="150"/>
      <c r="M156" s="125"/>
      <c r="N156" s="110"/>
      <c r="O156" s="110"/>
      <c r="P156" s="124"/>
      <c r="Q156" s="150"/>
      <c r="R156" s="150"/>
      <c r="S156" s="125"/>
      <c r="T156" s="124"/>
      <c r="U156" s="125"/>
      <c r="V156" s="124"/>
      <c r="W156" s="125"/>
    </row>
    <row r="157" spans="1:23" ht="21.75" customHeight="1">
      <c r="A157" s="124"/>
      <c r="B157" s="150"/>
      <c r="C157" s="125"/>
      <c r="D157" s="124"/>
      <c r="E157" s="150"/>
      <c r="F157" s="125"/>
      <c r="G157" s="124"/>
      <c r="H157" s="150"/>
      <c r="I157" s="125"/>
      <c r="J157" s="124"/>
      <c r="K157" s="150"/>
      <c r="L157" s="150"/>
      <c r="M157" s="125"/>
      <c r="N157" s="110"/>
      <c r="O157" s="110"/>
      <c r="P157" s="124"/>
      <c r="Q157" s="150"/>
      <c r="R157" s="150"/>
      <c r="S157" s="125"/>
      <c r="T157" s="124"/>
      <c r="U157" s="125"/>
      <c r="V157" s="124"/>
      <c r="W157" s="125"/>
    </row>
    <row r="158" spans="1:23" ht="21.75" customHeight="1">
      <c r="A158" s="124"/>
      <c r="B158" s="150"/>
      <c r="C158" s="125"/>
      <c r="D158" s="124"/>
      <c r="E158" s="150"/>
      <c r="F158" s="125"/>
      <c r="G158" s="124"/>
      <c r="H158" s="150"/>
      <c r="I158" s="125"/>
      <c r="J158" s="124"/>
      <c r="K158" s="150"/>
      <c r="L158" s="150"/>
      <c r="M158" s="125"/>
      <c r="N158" s="110"/>
      <c r="O158" s="110"/>
      <c r="P158" s="124"/>
      <c r="Q158" s="150"/>
      <c r="R158" s="150"/>
      <c r="S158" s="125"/>
      <c r="T158" s="124"/>
      <c r="U158" s="125"/>
      <c r="V158" s="124"/>
      <c r="W158" s="125"/>
    </row>
    <row r="159" spans="1:23" ht="21.75" customHeight="1">
      <c r="A159" s="124"/>
      <c r="B159" s="150"/>
      <c r="C159" s="125"/>
      <c r="D159" s="124"/>
      <c r="E159" s="150"/>
      <c r="F159" s="125"/>
      <c r="G159" s="124"/>
      <c r="H159" s="150"/>
      <c r="I159" s="125"/>
      <c r="J159" s="124"/>
      <c r="K159" s="150"/>
      <c r="L159" s="150"/>
      <c r="M159" s="125"/>
      <c r="N159" s="110"/>
      <c r="O159" s="110"/>
      <c r="P159" s="124"/>
      <c r="Q159" s="150"/>
      <c r="R159" s="150"/>
      <c r="S159" s="125"/>
      <c r="T159" s="124"/>
      <c r="U159" s="125"/>
      <c r="V159" s="124"/>
      <c r="W159" s="125"/>
    </row>
    <row r="160" spans="1:23" ht="21.75" customHeight="1">
      <c r="A160" s="124"/>
      <c r="B160" s="150"/>
      <c r="C160" s="125"/>
      <c r="D160" s="124"/>
      <c r="E160" s="150"/>
      <c r="F160" s="125"/>
      <c r="G160" s="124"/>
      <c r="H160" s="150"/>
      <c r="I160" s="125"/>
      <c r="J160" s="124"/>
      <c r="K160" s="150"/>
      <c r="L160" s="150"/>
      <c r="M160" s="125"/>
      <c r="N160" s="110"/>
      <c r="O160" s="110"/>
      <c r="P160" s="124"/>
      <c r="Q160" s="150"/>
      <c r="R160" s="150"/>
      <c r="S160" s="125"/>
      <c r="T160" s="124"/>
      <c r="U160" s="125"/>
      <c r="V160" s="124"/>
      <c r="W160" s="125"/>
    </row>
    <row r="161" spans="1:23" ht="21.75" customHeight="1">
      <c r="A161" s="124"/>
      <c r="B161" s="150"/>
      <c r="C161" s="125"/>
      <c r="D161" s="124"/>
      <c r="E161" s="150"/>
      <c r="F161" s="125"/>
      <c r="G161" s="124"/>
      <c r="H161" s="150"/>
      <c r="I161" s="125"/>
      <c r="J161" s="124"/>
      <c r="K161" s="150"/>
      <c r="L161" s="150"/>
      <c r="M161" s="125"/>
      <c r="N161" s="110"/>
      <c r="O161" s="110"/>
      <c r="P161" s="124"/>
      <c r="Q161" s="150"/>
      <c r="R161" s="150"/>
      <c r="S161" s="125"/>
      <c r="T161" s="124"/>
      <c r="U161" s="125"/>
      <c r="V161" s="124"/>
      <c r="W161" s="125"/>
    </row>
    <row r="162" spans="1:23" ht="21.75" customHeight="1">
      <c r="A162" s="124"/>
      <c r="B162" s="150"/>
      <c r="C162" s="125"/>
      <c r="D162" s="124"/>
      <c r="E162" s="150"/>
      <c r="F162" s="125"/>
      <c r="G162" s="124"/>
      <c r="H162" s="150"/>
      <c r="I162" s="125"/>
      <c r="J162" s="124"/>
      <c r="K162" s="150"/>
      <c r="L162" s="150"/>
      <c r="M162" s="125"/>
      <c r="N162" s="110"/>
      <c r="O162" s="110"/>
      <c r="P162" s="124"/>
      <c r="Q162" s="150"/>
      <c r="R162" s="150"/>
      <c r="S162" s="125"/>
      <c r="T162" s="124"/>
      <c r="U162" s="125"/>
      <c r="V162" s="124"/>
      <c r="W162" s="125"/>
    </row>
    <row r="163" spans="1:23" ht="21.75" customHeight="1">
      <c r="A163" s="124"/>
      <c r="B163" s="150"/>
      <c r="C163" s="125"/>
      <c r="D163" s="124"/>
      <c r="E163" s="150"/>
      <c r="F163" s="125"/>
      <c r="G163" s="124"/>
      <c r="H163" s="150"/>
      <c r="I163" s="125"/>
      <c r="J163" s="124"/>
      <c r="K163" s="150"/>
      <c r="L163" s="150"/>
      <c r="M163" s="125"/>
      <c r="N163" s="110"/>
      <c r="O163" s="110"/>
      <c r="P163" s="124"/>
      <c r="Q163" s="150"/>
      <c r="R163" s="150"/>
      <c r="S163" s="125"/>
      <c r="T163" s="124"/>
      <c r="U163" s="125"/>
      <c r="V163" s="124"/>
      <c r="W163" s="125"/>
    </row>
    <row r="164" spans="1:23" ht="21.75" customHeight="1">
      <c r="A164" s="124"/>
      <c r="B164" s="150"/>
      <c r="C164" s="125"/>
      <c r="D164" s="124"/>
      <c r="E164" s="150"/>
      <c r="F164" s="125"/>
      <c r="G164" s="124"/>
      <c r="H164" s="150"/>
      <c r="I164" s="125"/>
      <c r="J164" s="124"/>
      <c r="K164" s="150"/>
      <c r="L164" s="150"/>
      <c r="M164" s="125"/>
      <c r="N164" s="110"/>
      <c r="O164" s="110"/>
      <c r="P164" s="124"/>
      <c r="Q164" s="150"/>
      <c r="R164" s="150"/>
      <c r="S164" s="125"/>
      <c r="T164" s="124"/>
      <c r="U164" s="125"/>
      <c r="V164" s="124"/>
      <c r="W164" s="125"/>
    </row>
    <row r="165" spans="1:23" ht="21.75" customHeight="1">
      <c r="A165" s="124"/>
      <c r="B165" s="150"/>
      <c r="C165" s="125"/>
      <c r="D165" s="124"/>
      <c r="E165" s="150"/>
      <c r="F165" s="125"/>
      <c r="G165" s="124"/>
      <c r="H165" s="150"/>
      <c r="I165" s="125"/>
      <c r="J165" s="124"/>
      <c r="K165" s="150"/>
      <c r="L165" s="150"/>
      <c r="M165" s="125"/>
      <c r="N165" s="110"/>
      <c r="O165" s="110"/>
      <c r="P165" s="124"/>
      <c r="Q165" s="150"/>
      <c r="R165" s="150"/>
      <c r="S165" s="125"/>
      <c r="T165" s="124"/>
      <c r="U165" s="125"/>
      <c r="V165" s="124"/>
      <c r="W165" s="125"/>
    </row>
    <row r="166" spans="1:23" ht="21.75" customHeight="1">
      <c r="A166" s="124"/>
      <c r="B166" s="150"/>
      <c r="C166" s="125"/>
      <c r="D166" s="124"/>
      <c r="E166" s="150"/>
      <c r="F166" s="125"/>
      <c r="G166" s="124"/>
      <c r="H166" s="150"/>
      <c r="I166" s="125"/>
      <c r="J166" s="124"/>
      <c r="K166" s="150"/>
      <c r="L166" s="150"/>
      <c r="M166" s="125"/>
      <c r="N166" s="110"/>
      <c r="O166" s="110"/>
      <c r="P166" s="124"/>
      <c r="Q166" s="150"/>
      <c r="R166" s="150"/>
      <c r="S166" s="125"/>
      <c r="T166" s="124"/>
      <c r="U166" s="125"/>
      <c r="V166" s="124"/>
      <c r="W166" s="125"/>
    </row>
    <row r="167" spans="1:23" ht="21.75" customHeight="1">
      <c r="A167" s="147"/>
      <c r="B167" s="148"/>
      <c r="C167" s="149"/>
      <c r="D167" s="147"/>
      <c r="E167" s="148"/>
      <c r="F167" s="149"/>
      <c r="G167" s="147"/>
      <c r="H167" s="148"/>
      <c r="I167" s="149"/>
      <c r="J167" s="147"/>
      <c r="K167" s="148"/>
      <c r="L167" s="148"/>
      <c r="M167" s="149"/>
      <c r="N167" s="110"/>
      <c r="O167" s="110"/>
      <c r="P167" s="124"/>
      <c r="Q167" s="150"/>
      <c r="R167" s="150"/>
      <c r="S167" s="125"/>
      <c r="T167" s="124"/>
      <c r="U167" s="125"/>
      <c r="V167" s="124"/>
      <c r="W167" s="125"/>
    </row>
    <row r="168" spans="1:23" ht="13.5" customHeight="1">
      <c r="A168" s="126" t="s">
        <v>190</v>
      </c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</row>
    <row r="169" spans="1:23" ht="13.5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</row>
    <row r="170" spans="1:23" ht="13.5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</row>
    <row r="171" spans="1:23" ht="13.5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</row>
    <row r="172" spans="1:23" ht="13.5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</row>
    <row r="173" spans="1:23" ht="13.5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</row>
    <row r="174" spans="1:23" ht="48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</row>
    <row r="175" spans="1:23" ht="13.5" customHeight="1">
      <c r="A175" s="128" t="s">
        <v>192</v>
      </c>
      <c r="B175" s="128"/>
      <c r="C175" s="128"/>
      <c r="D175" s="128"/>
      <c r="E175" s="128"/>
      <c r="F175" s="128"/>
      <c r="G175" s="128"/>
      <c r="H175" s="128"/>
      <c r="I175" s="128"/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128"/>
      <c r="V175" s="128"/>
      <c r="W175" s="128"/>
    </row>
    <row r="176" spans="1:23" ht="13.5" customHeight="1">
      <c r="A176" s="128"/>
      <c r="B176" s="128"/>
      <c r="C176" s="128"/>
      <c r="D176" s="128"/>
      <c r="E176" s="128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V176" s="128"/>
      <c r="W176" s="128"/>
    </row>
    <row r="177" spans="1:23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2" t="s">
        <v>193</v>
      </c>
    </row>
    <row r="178" spans="1:23" ht="13.5" customHeight="1">
      <c r="A178" s="129" t="s">
        <v>194</v>
      </c>
      <c r="B178" s="130"/>
      <c r="C178" s="130"/>
      <c r="D178" s="130"/>
      <c r="E178" s="131"/>
      <c r="F178" s="138" t="s">
        <v>195</v>
      </c>
      <c r="G178" s="139"/>
      <c r="H178" s="139"/>
      <c r="I178" s="139"/>
      <c r="J178" s="139"/>
      <c r="K178" s="139"/>
      <c r="L178" s="139"/>
      <c r="M178" s="140"/>
      <c r="N178" s="138" t="s">
        <v>196</v>
      </c>
      <c r="O178" s="139"/>
      <c r="P178" s="139"/>
      <c r="Q178" s="139"/>
      <c r="R178" s="139"/>
      <c r="S178" s="140"/>
      <c r="T178" s="138" t="s">
        <v>197</v>
      </c>
      <c r="U178" s="139"/>
      <c r="V178" s="139"/>
      <c r="W178" s="140"/>
    </row>
    <row r="179" spans="1:23" ht="13.5" customHeight="1">
      <c r="A179" s="132"/>
      <c r="B179" s="133"/>
      <c r="C179" s="133"/>
      <c r="D179" s="133"/>
      <c r="E179" s="134"/>
      <c r="F179" s="141"/>
      <c r="G179" s="142"/>
      <c r="H179" s="142"/>
      <c r="I179" s="142"/>
      <c r="J179" s="142"/>
      <c r="K179" s="142"/>
      <c r="L179" s="142"/>
      <c r="M179" s="143"/>
      <c r="N179" s="141"/>
      <c r="O179" s="142"/>
      <c r="P179" s="142"/>
      <c r="Q179" s="142"/>
      <c r="R179" s="142"/>
      <c r="S179" s="143"/>
      <c r="T179" s="141"/>
      <c r="U179" s="142"/>
      <c r="V179" s="142"/>
      <c r="W179" s="143"/>
    </row>
    <row r="180" spans="1:23" ht="13.5" customHeight="1">
      <c r="A180" s="135"/>
      <c r="B180" s="136"/>
      <c r="C180" s="136"/>
      <c r="D180" s="136"/>
      <c r="E180" s="137"/>
      <c r="F180" s="144"/>
      <c r="G180" s="145"/>
      <c r="H180" s="145"/>
      <c r="I180" s="145"/>
      <c r="J180" s="145"/>
      <c r="K180" s="145"/>
      <c r="L180" s="145"/>
      <c r="M180" s="146"/>
      <c r="N180" s="144"/>
      <c r="O180" s="145"/>
      <c r="P180" s="145"/>
      <c r="Q180" s="145"/>
      <c r="R180" s="145"/>
      <c r="S180" s="146"/>
      <c r="T180" s="144"/>
      <c r="U180" s="145"/>
      <c r="V180" s="145"/>
      <c r="W180" s="146"/>
    </row>
    <row r="181" spans="1:23" ht="30.75" customHeight="1">
      <c r="A181" s="113" t="s">
        <v>52</v>
      </c>
      <c r="B181" s="114"/>
      <c r="C181" s="114"/>
      <c r="D181" s="114"/>
      <c r="E181" s="115"/>
      <c r="F181" s="121">
        <f>SUM(F182:M185)</f>
        <v>10490064357</v>
      </c>
      <c r="G181" s="114"/>
      <c r="H181" s="114"/>
      <c r="I181" s="114"/>
      <c r="J181" s="114"/>
      <c r="K181" s="114"/>
      <c r="L181" s="114"/>
      <c r="M181" s="115"/>
      <c r="N181" s="122">
        <f>SUM(N182:S185)</f>
        <v>10115324357</v>
      </c>
      <c r="O181" s="123"/>
      <c r="P181" s="123"/>
      <c r="Q181" s="123"/>
      <c r="R181" s="123"/>
      <c r="S181" s="123"/>
      <c r="T181" s="122">
        <f>F181-N181</f>
        <v>374740000</v>
      </c>
      <c r="U181" s="123"/>
      <c r="V181" s="123"/>
      <c r="W181" s="123"/>
    </row>
    <row r="182" spans="1:23" ht="30.75" customHeight="1">
      <c r="A182" s="113" t="s">
        <v>198</v>
      </c>
      <c r="B182" s="114"/>
      <c r="C182" s="114"/>
      <c r="D182" s="114"/>
      <c r="E182" s="115"/>
      <c r="F182" s="116">
        <v>1284101027</v>
      </c>
      <c r="G182" s="117"/>
      <c r="H182" s="117"/>
      <c r="I182" s="117"/>
      <c r="J182" s="117"/>
      <c r="K182" s="117"/>
      <c r="L182" s="117"/>
      <c r="M182" s="118"/>
      <c r="N182" s="120">
        <v>1284101027</v>
      </c>
      <c r="O182" s="120"/>
      <c r="P182" s="120"/>
      <c r="Q182" s="120"/>
      <c r="R182" s="120"/>
      <c r="S182" s="120"/>
      <c r="T182" s="120">
        <f>F182-N182</f>
        <v>0</v>
      </c>
      <c r="U182" s="120"/>
      <c r="V182" s="120"/>
      <c r="W182" s="120"/>
    </row>
    <row r="183" spans="1:23" ht="30.75" customHeight="1">
      <c r="A183" s="113" t="s">
        <v>199</v>
      </c>
      <c r="B183" s="114"/>
      <c r="C183" s="114"/>
      <c r="D183" s="114"/>
      <c r="E183" s="115"/>
      <c r="F183" s="116">
        <v>2778000000</v>
      </c>
      <c r="G183" s="117"/>
      <c r="H183" s="117"/>
      <c r="I183" s="117"/>
      <c r="J183" s="117"/>
      <c r="K183" s="117"/>
      <c r="L183" s="117"/>
      <c r="M183" s="118"/>
      <c r="N183" s="120">
        <v>2898000000</v>
      </c>
      <c r="O183" s="120"/>
      <c r="P183" s="120"/>
      <c r="Q183" s="120"/>
      <c r="R183" s="120"/>
      <c r="S183" s="120"/>
      <c r="T183" s="116">
        <f>F183-N183</f>
        <v>-120000000</v>
      </c>
      <c r="U183" s="117"/>
      <c r="V183" s="117"/>
      <c r="W183" s="118"/>
    </row>
    <row r="184" spans="1:23" ht="30.75" customHeight="1">
      <c r="A184" s="113" t="s">
        <v>200</v>
      </c>
      <c r="B184" s="114"/>
      <c r="C184" s="114"/>
      <c r="D184" s="114"/>
      <c r="E184" s="115"/>
      <c r="F184" s="116">
        <v>6132963330</v>
      </c>
      <c r="G184" s="117"/>
      <c r="H184" s="117"/>
      <c r="I184" s="117"/>
      <c r="J184" s="117"/>
      <c r="K184" s="117"/>
      <c r="L184" s="117"/>
      <c r="M184" s="118"/>
      <c r="N184" s="120">
        <v>5638223330</v>
      </c>
      <c r="O184" s="120"/>
      <c r="P184" s="120"/>
      <c r="Q184" s="120"/>
      <c r="R184" s="120"/>
      <c r="S184" s="120"/>
      <c r="T184" s="120">
        <f>F184-N184</f>
        <v>494740000</v>
      </c>
      <c r="U184" s="120"/>
      <c r="V184" s="120"/>
      <c r="W184" s="120"/>
    </row>
    <row r="185" spans="1:23" ht="30.75" customHeight="1">
      <c r="A185" s="113" t="s">
        <v>201</v>
      </c>
      <c r="B185" s="114"/>
      <c r="C185" s="114"/>
      <c r="D185" s="114"/>
      <c r="E185" s="115"/>
      <c r="F185" s="116">
        <v>295000000</v>
      </c>
      <c r="G185" s="117"/>
      <c r="H185" s="117"/>
      <c r="I185" s="117"/>
      <c r="J185" s="117"/>
      <c r="K185" s="117"/>
      <c r="L185" s="117"/>
      <c r="M185" s="118"/>
      <c r="N185" s="119">
        <v>295000000</v>
      </c>
      <c r="O185" s="119"/>
      <c r="P185" s="119"/>
      <c r="Q185" s="119"/>
      <c r="R185" s="119"/>
      <c r="S185" s="119"/>
      <c r="T185" s="119">
        <f>F185-N185</f>
        <v>0</v>
      </c>
      <c r="U185" s="119"/>
      <c r="V185" s="119"/>
      <c r="W185" s="119"/>
    </row>
  </sheetData>
  <mergeCells count="575">
    <mergeCell ref="R22:R23"/>
    <mergeCell ref="S22:S23"/>
    <mergeCell ref="T22:T23"/>
    <mergeCell ref="U22:U23"/>
    <mergeCell ref="V22:W22"/>
    <mergeCell ref="A24:B24"/>
    <mergeCell ref="A1:W2"/>
    <mergeCell ref="A3:W18"/>
    <mergeCell ref="A19:W20"/>
    <mergeCell ref="A22:B23"/>
    <mergeCell ref="C22:C23"/>
    <mergeCell ref="D22:D23"/>
    <mergeCell ref="E22:L22"/>
    <mergeCell ref="M22:O22"/>
    <mergeCell ref="P22:P23"/>
    <mergeCell ref="Q22:Q23"/>
    <mergeCell ref="P53:Q55"/>
    <mergeCell ref="R53:S55"/>
    <mergeCell ref="T53:U55"/>
    <mergeCell ref="V53:W55"/>
    <mergeCell ref="E54:H55"/>
    <mergeCell ref="I54:K55"/>
    <mergeCell ref="A25:B25"/>
    <mergeCell ref="A26:B26"/>
    <mergeCell ref="A27:A35"/>
    <mergeCell ref="A36:A49"/>
    <mergeCell ref="A50:W51"/>
    <mergeCell ref="A53:D55"/>
    <mergeCell ref="E53:H53"/>
    <mergeCell ref="I53:K53"/>
    <mergeCell ref="L53:M55"/>
    <mergeCell ref="N53:O55"/>
    <mergeCell ref="R56:S56"/>
    <mergeCell ref="T56:U56"/>
    <mergeCell ref="V56:W56"/>
    <mergeCell ref="A57:D57"/>
    <mergeCell ref="E57:H57"/>
    <mergeCell ref="I57:K57"/>
    <mergeCell ref="L57:M57"/>
    <mergeCell ref="N57:O57"/>
    <mergeCell ref="P57:Q57"/>
    <mergeCell ref="R57:S57"/>
    <mergeCell ref="A56:D56"/>
    <mergeCell ref="E56:H56"/>
    <mergeCell ref="I56:K56"/>
    <mergeCell ref="L56:M56"/>
    <mergeCell ref="N56:O56"/>
    <mergeCell ref="P56:Q56"/>
    <mergeCell ref="T57:U57"/>
    <mergeCell ref="V57:W57"/>
    <mergeCell ref="A58:D58"/>
    <mergeCell ref="E58:H58"/>
    <mergeCell ref="I58:K58"/>
    <mergeCell ref="L58:M58"/>
    <mergeCell ref="N58:O58"/>
    <mergeCell ref="P58:Q58"/>
    <mergeCell ref="R58:S58"/>
    <mergeCell ref="T58:U58"/>
    <mergeCell ref="V58:W58"/>
    <mergeCell ref="A59:D59"/>
    <mergeCell ref="E59:H59"/>
    <mergeCell ref="I59:K59"/>
    <mergeCell ref="L59:M59"/>
    <mergeCell ref="N59:O59"/>
    <mergeCell ref="P59:Q59"/>
    <mergeCell ref="R59:S59"/>
    <mergeCell ref="T59:U59"/>
    <mergeCell ref="V59:W59"/>
    <mergeCell ref="R60:S60"/>
    <mergeCell ref="T60:U60"/>
    <mergeCell ref="V60:W60"/>
    <mergeCell ref="A61:D61"/>
    <mergeCell ref="E61:H61"/>
    <mergeCell ref="I61:K61"/>
    <mergeCell ref="L61:M61"/>
    <mergeCell ref="N61:O61"/>
    <mergeCell ref="P61:Q61"/>
    <mergeCell ref="R61:S61"/>
    <mergeCell ref="A60:D60"/>
    <mergeCell ref="E60:H60"/>
    <mergeCell ref="I60:K60"/>
    <mergeCell ref="L60:M60"/>
    <mergeCell ref="N60:O60"/>
    <mergeCell ref="P60:Q60"/>
    <mergeCell ref="T61:U61"/>
    <mergeCell ref="V61:W61"/>
    <mergeCell ref="A62:D62"/>
    <mergeCell ref="E62:H62"/>
    <mergeCell ref="I62:K62"/>
    <mergeCell ref="L62:M62"/>
    <mergeCell ref="N62:O62"/>
    <mergeCell ref="P62:Q62"/>
    <mergeCell ref="R62:S62"/>
    <mergeCell ref="T62:U62"/>
    <mergeCell ref="V62:W62"/>
    <mergeCell ref="A63:D63"/>
    <mergeCell ref="E63:H63"/>
    <mergeCell ref="I63:K63"/>
    <mergeCell ref="L63:M63"/>
    <mergeCell ref="N63:O63"/>
    <mergeCell ref="P63:Q63"/>
    <mergeCell ref="R63:S63"/>
    <mergeCell ref="T63:U63"/>
    <mergeCell ref="V63:W63"/>
    <mergeCell ref="R64:S64"/>
    <mergeCell ref="T64:U64"/>
    <mergeCell ref="V64:W64"/>
    <mergeCell ref="A65:D65"/>
    <mergeCell ref="E65:H65"/>
    <mergeCell ref="I65:K65"/>
    <mergeCell ref="L65:M65"/>
    <mergeCell ref="N65:O65"/>
    <mergeCell ref="P65:Q65"/>
    <mergeCell ref="R65:S65"/>
    <mergeCell ref="A64:D64"/>
    <mergeCell ref="E64:H64"/>
    <mergeCell ref="I64:K64"/>
    <mergeCell ref="L64:M64"/>
    <mergeCell ref="N64:O64"/>
    <mergeCell ref="P64:Q64"/>
    <mergeCell ref="T65:U65"/>
    <mergeCell ref="V65:W65"/>
    <mergeCell ref="A67:D67"/>
    <mergeCell ref="E67:H67"/>
    <mergeCell ref="I67:K67"/>
    <mergeCell ref="L67:M67"/>
    <mergeCell ref="N67:O67"/>
    <mergeCell ref="P67:Q67"/>
    <mergeCell ref="R67:S67"/>
    <mergeCell ref="T67:U67"/>
    <mergeCell ref="V67:W67"/>
    <mergeCell ref="A69:D69"/>
    <mergeCell ref="E69:H69"/>
    <mergeCell ref="I69:K69"/>
    <mergeCell ref="L69:M69"/>
    <mergeCell ref="N69:O69"/>
    <mergeCell ref="P69:Q69"/>
    <mergeCell ref="R69:S69"/>
    <mergeCell ref="T69:U69"/>
    <mergeCell ref="V69:W69"/>
    <mergeCell ref="R70:S70"/>
    <mergeCell ref="T70:U70"/>
    <mergeCell ref="V70:W70"/>
    <mergeCell ref="A71:D71"/>
    <mergeCell ref="E71:H71"/>
    <mergeCell ref="I71:K71"/>
    <mergeCell ref="L71:M71"/>
    <mergeCell ref="N71:O71"/>
    <mergeCell ref="P71:Q71"/>
    <mergeCell ref="R71:S71"/>
    <mergeCell ref="A70:D70"/>
    <mergeCell ref="E70:H70"/>
    <mergeCell ref="I70:K70"/>
    <mergeCell ref="L70:M70"/>
    <mergeCell ref="N70:O70"/>
    <mergeCell ref="P70:Q70"/>
    <mergeCell ref="T71:U71"/>
    <mergeCell ref="V71:W71"/>
    <mergeCell ref="A72:D72"/>
    <mergeCell ref="E72:H72"/>
    <mergeCell ref="I72:K72"/>
    <mergeCell ref="L72:M72"/>
    <mergeCell ref="N72:O72"/>
    <mergeCell ref="P72:Q72"/>
    <mergeCell ref="R72:S72"/>
    <mergeCell ref="T72:U72"/>
    <mergeCell ref="V72:W72"/>
    <mergeCell ref="A73:D73"/>
    <mergeCell ref="E73:H73"/>
    <mergeCell ref="I73:K73"/>
    <mergeCell ref="L73:M73"/>
    <mergeCell ref="N73:O73"/>
    <mergeCell ref="P73:Q73"/>
    <mergeCell ref="R73:S73"/>
    <mergeCell ref="T73:U73"/>
    <mergeCell ref="V73:W73"/>
    <mergeCell ref="R74:S74"/>
    <mergeCell ref="T74:U74"/>
    <mergeCell ref="V74:W74"/>
    <mergeCell ref="A75:W76"/>
    <mergeCell ref="A77:W78"/>
    <mergeCell ref="A80:C81"/>
    <mergeCell ref="D80:E81"/>
    <mergeCell ref="F80:K81"/>
    <mergeCell ref="L80:O81"/>
    <mergeCell ref="P80:R81"/>
    <mergeCell ref="A74:D74"/>
    <mergeCell ref="E74:H74"/>
    <mergeCell ref="I74:K74"/>
    <mergeCell ref="L74:M74"/>
    <mergeCell ref="N74:O74"/>
    <mergeCell ref="P74:Q74"/>
    <mergeCell ref="S80:U81"/>
    <mergeCell ref="V80:W81"/>
    <mergeCell ref="A82:C82"/>
    <mergeCell ref="D82:E82"/>
    <mergeCell ref="F82:K82"/>
    <mergeCell ref="L82:O82"/>
    <mergeCell ref="P82:R82"/>
    <mergeCell ref="S82:U82"/>
    <mergeCell ref="V82:W82"/>
    <mergeCell ref="V83:W83"/>
    <mergeCell ref="A91:C91"/>
    <mergeCell ref="D91:E91"/>
    <mergeCell ref="F91:K91"/>
    <mergeCell ref="L91:O91"/>
    <mergeCell ref="P91:R91"/>
    <mergeCell ref="S91:U91"/>
    <mergeCell ref="V91:W91"/>
    <mergeCell ref="A83:C83"/>
    <mergeCell ref="D83:E83"/>
    <mergeCell ref="F83:K83"/>
    <mergeCell ref="L83:O83"/>
    <mergeCell ref="P83:R83"/>
    <mergeCell ref="S83:U83"/>
    <mergeCell ref="V84:W84"/>
    <mergeCell ref="A85:C85"/>
    <mergeCell ref="D85:E85"/>
    <mergeCell ref="F85:K85"/>
    <mergeCell ref="L85:O85"/>
    <mergeCell ref="P85:R85"/>
    <mergeCell ref="S85:U85"/>
    <mergeCell ref="V85:W85"/>
    <mergeCell ref="A84:C84"/>
    <mergeCell ref="D84:E84"/>
    <mergeCell ref="F84:K84"/>
    <mergeCell ref="L84:O84"/>
    <mergeCell ref="P84:R84"/>
    <mergeCell ref="S84:U84"/>
    <mergeCell ref="V86:W86"/>
    <mergeCell ref="A87:C87"/>
    <mergeCell ref="D87:E87"/>
    <mergeCell ref="F87:K87"/>
    <mergeCell ref="L87:O87"/>
    <mergeCell ref="P87:R87"/>
    <mergeCell ref="S87:U87"/>
    <mergeCell ref="V87:W87"/>
    <mergeCell ref="A86:C86"/>
    <mergeCell ref="D86:E86"/>
    <mergeCell ref="F86:K86"/>
    <mergeCell ref="L86:O86"/>
    <mergeCell ref="P86:R86"/>
    <mergeCell ref="S86:U86"/>
    <mergeCell ref="V88:W88"/>
    <mergeCell ref="A89:C89"/>
    <mergeCell ref="D89:E89"/>
    <mergeCell ref="F89:K89"/>
    <mergeCell ref="L89:O89"/>
    <mergeCell ref="P89:R89"/>
    <mergeCell ref="S89:U89"/>
    <mergeCell ref="V89:W89"/>
    <mergeCell ref="A88:C88"/>
    <mergeCell ref="D88:E88"/>
    <mergeCell ref="F88:K88"/>
    <mergeCell ref="L88:O88"/>
    <mergeCell ref="P88:R88"/>
    <mergeCell ref="S88:U88"/>
    <mergeCell ref="V90:W90"/>
    <mergeCell ref="A92:C92"/>
    <mergeCell ref="D92:E92"/>
    <mergeCell ref="F92:K92"/>
    <mergeCell ref="L92:O92"/>
    <mergeCell ref="P92:R92"/>
    <mergeCell ref="S92:U92"/>
    <mergeCell ref="V92:W92"/>
    <mergeCell ref="A90:C90"/>
    <mergeCell ref="D90:E90"/>
    <mergeCell ref="F90:K90"/>
    <mergeCell ref="L90:O90"/>
    <mergeCell ref="P90:R90"/>
    <mergeCell ref="S90:U90"/>
    <mergeCell ref="V93:W93"/>
    <mergeCell ref="A94:C94"/>
    <mergeCell ref="D94:E94"/>
    <mergeCell ref="F94:K94"/>
    <mergeCell ref="L94:O94"/>
    <mergeCell ref="P94:R94"/>
    <mergeCell ref="S94:U94"/>
    <mergeCell ref="V94:W94"/>
    <mergeCell ref="A93:C93"/>
    <mergeCell ref="D93:E93"/>
    <mergeCell ref="F93:K93"/>
    <mergeCell ref="L93:O93"/>
    <mergeCell ref="P93:R93"/>
    <mergeCell ref="S93:U93"/>
    <mergeCell ref="V95:W95"/>
    <mergeCell ref="A96:C97"/>
    <mergeCell ref="D96:E97"/>
    <mergeCell ref="F96:K97"/>
    <mergeCell ref="L96:O97"/>
    <mergeCell ref="P96:R97"/>
    <mergeCell ref="S96:U97"/>
    <mergeCell ref="V96:W97"/>
    <mergeCell ref="A95:C95"/>
    <mergeCell ref="D95:E95"/>
    <mergeCell ref="F95:K95"/>
    <mergeCell ref="L95:O95"/>
    <mergeCell ref="P95:R95"/>
    <mergeCell ref="S95:U95"/>
    <mergeCell ref="A98:W108"/>
    <mergeCell ref="A109:W110"/>
    <mergeCell ref="A112:C114"/>
    <mergeCell ref="D112:F114"/>
    <mergeCell ref="G112:K114"/>
    <mergeCell ref="L112:S112"/>
    <mergeCell ref="T112:U114"/>
    <mergeCell ref="V112:W114"/>
    <mergeCell ref="L113:M114"/>
    <mergeCell ref="N113:O114"/>
    <mergeCell ref="P113:Q114"/>
    <mergeCell ref="R113:S114"/>
    <mergeCell ref="A115:C115"/>
    <mergeCell ref="D115:F115"/>
    <mergeCell ref="G115:K115"/>
    <mergeCell ref="L115:M115"/>
    <mergeCell ref="N115:O115"/>
    <mergeCell ref="P115:Q115"/>
    <mergeCell ref="R115:S115"/>
    <mergeCell ref="T115:U115"/>
    <mergeCell ref="V115:W115"/>
    <mergeCell ref="A116:C116"/>
    <mergeCell ref="D116:F116"/>
    <mergeCell ref="G116:K116"/>
    <mergeCell ref="L116:M116"/>
    <mergeCell ref="N116:O116"/>
    <mergeCell ref="P116:Q116"/>
    <mergeCell ref="R116:S116"/>
    <mergeCell ref="T116:U116"/>
    <mergeCell ref="V116:W116"/>
    <mergeCell ref="A117:C117"/>
    <mergeCell ref="D117:F117"/>
    <mergeCell ref="G117:K117"/>
    <mergeCell ref="L117:M117"/>
    <mergeCell ref="N117:O117"/>
    <mergeCell ref="P117:Q117"/>
    <mergeCell ref="R117:S117"/>
    <mergeCell ref="T117:U117"/>
    <mergeCell ref="V117:W117"/>
    <mergeCell ref="T118:U119"/>
    <mergeCell ref="V118:W119"/>
    <mergeCell ref="A120:W124"/>
    <mergeCell ref="A125:W126"/>
    <mergeCell ref="A128:C129"/>
    <mergeCell ref="D128:F129"/>
    <mergeCell ref="G128:I129"/>
    <mergeCell ref="J128:M129"/>
    <mergeCell ref="N128:O128"/>
    <mergeCell ref="P128:S129"/>
    <mergeCell ref="A118:C119"/>
    <mergeCell ref="D118:F119"/>
    <mergeCell ref="G118:K119"/>
    <mergeCell ref="L118:M119"/>
    <mergeCell ref="N118:O119"/>
    <mergeCell ref="P118:Q119"/>
    <mergeCell ref="R118:S119"/>
    <mergeCell ref="T128:U129"/>
    <mergeCell ref="V128:W129"/>
    <mergeCell ref="A130:C130"/>
    <mergeCell ref="D130:F130"/>
    <mergeCell ref="G130:I130"/>
    <mergeCell ref="J130:M130"/>
    <mergeCell ref="P130:S130"/>
    <mergeCell ref="T130:U130"/>
    <mergeCell ref="V130:W130"/>
    <mergeCell ref="V131:W131"/>
    <mergeCell ref="A132:C132"/>
    <mergeCell ref="D132:F132"/>
    <mergeCell ref="G132:I132"/>
    <mergeCell ref="J132:M132"/>
    <mergeCell ref="P132:S132"/>
    <mergeCell ref="T132:U132"/>
    <mergeCell ref="V132:W132"/>
    <mergeCell ref="A131:C131"/>
    <mergeCell ref="D131:F131"/>
    <mergeCell ref="G131:I131"/>
    <mergeCell ref="J131:M131"/>
    <mergeCell ref="P131:S131"/>
    <mergeCell ref="T131:U131"/>
    <mergeCell ref="V133:W133"/>
    <mergeCell ref="A134:C134"/>
    <mergeCell ref="D134:F134"/>
    <mergeCell ref="G134:I134"/>
    <mergeCell ref="J134:M134"/>
    <mergeCell ref="P134:S134"/>
    <mergeCell ref="T134:U134"/>
    <mergeCell ref="V134:W134"/>
    <mergeCell ref="A133:C133"/>
    <mergeCell ref="D133:F133"/>
    <mergeCell ref="G133:I133"/>
    <mergeCell ref="J133:M133"/>
    <mergeCell ref="P133:S133"/>
    <mergeCell ref="T133:U133"/>
    <mergeCell ref="V135:W135"/>
    <mergeCell ref="A136:C136"/>
    <mergeCell ref="D136:F136"/>
    <mergeCell ref="G136:I136"/>
    <mergeCell ref="J136:M136"/>
    <mergeCell ref="P136:S136"/>
    <mergeCell ref="T136:U136"/>
    <mergeCell ref="V136:W136"/>
    <mergeCell ref="A135:C135"/>
    <mergeCell ref="D135:F135"/>
    <mergeCell ref="G135:I135"/>
    <mergeCell ref="J135:M135"/>
    <mergeCell ref="P135:S135"/>
    <mergeCell ref="T135:U135"/>
    <mergeCell ref="V137:W137"/>
    <mergeCell ref="A138:C138"/>
    <mergeCell ref="D138:F138"/>
    <mergeCell ref="G138:I138"/>
    <mergeCell ref="J138:M138"/>
    <mergeCell ref="P138:S138"/>
    <mergeCell ref="T138:U138"/>
    <mergeCell ref="V138:W138"/>
    <mergeCell ref="A137:C137"/>
    <mergeCell ref="D137:F137"/>
    <mergeCell ref="G137:I137"/>
    <mergeCell ref="J137:M137"/>
    <mergeCell ref="P137:S137"/>
    <mergeCell ref="T137:U137"/>
    <mergeCell ref="V139:W139"/>
    <mergeCell ref="A140:C140"/>
    <mergeCell ref="D140:F140"/>
    <mergeCell ref="G140:I140"/>
    <mergeCell ref="J140:M140"/>
    <mergeCell ref="P140:S140"/>
    <mergeCell ref="T140:U140"/>
    <mergeCell ref="V140:W140"/>
    <mergeCell ref="A139:C139"/>
    <mergeCell ref="D139:F139"/>
    <mergeCell ref="G139:I139"/>
    <mergeCell ref="J139:M139"/>
    <mergeCell ref="P139:S139"/>
    <mergeCell ref="T139:U139"/>
    <mergeCell ref="V141:W141"/>
    <mergeCell ref="A142:C142"/>
    <mergeCell ref="D142:F142"/>
    <mergeCell ref="G142:I142"/>
    <mergeCell ref="J142:M142"/>
    <mergeCell ref="P142:S142"/>
    <mergeCell ref="T142:U142"/>
    <mergeCell ref="V142:W142"/>
    <mergeCell ref="A141:C141"/>
    <mergeCell ref="D141:F141"/>
    <mergeCell ref="G141:I141"/>
    <mergeCell ref="J141:M141"/>
    <mergeCell ref="P141:S141"/>
    <mergeCell ref="T141:U141"/>
    <mergeCell ref="A143:W149"/>
    <mergeCell ref="A150:W151"/>
    <mergeCell ref="A153:C154"/>
    <mergeCell ref="D153:F154"/>
    <mergeCell ref="G153:I154"/>
    <mergeCell ref="J153:M154"/>
    <mergeCell ref="N153:O153"/>
    <mergeCell ref="P153:S154"/>
    <mergeCell ref="T153:U154"/>
    <mergeCell ref="V153:W154"/>
    <mergeCell ref="V155:W155"/>
    <mergeCell ref="A156:C156"/>
    <mergeCell ref="D156:F156"/>
    <mergeCell ref="G156:I156"/>
    <mergeCell ref="J156:M156"/>
    <mergeCell ref="P156:S156"/>
    <mergeCell ref="T156:U156"/>
    <mergeCell ref="V156:W156"/>
    <mergeCell ref="A155:C155"/>
    <mergeCell ref="D155:F155"/>
    <mergeCell ref="G155:I155"/>
    <mergeCell ref="J155:M155"/>
    <mergeCell ref="P155:S155"/>
    <mergeCell ref="T155:U155"/>
    <mergeCell ref="V157:W157"/>
    <mergeCell ref="A158:C158"/>
    <mergeCell ref="D158:F158"/>
    <mergeCell ref="G158:I158"/>
    <mergeCell ref="J158:M158"/>
    <mergeCell ref="P158:S158"/>
    <mergeCell ref="T158:U158"/>
    <mergeCell ref="V158:W158"/>
    <mergeCell ref="A157:C157"/>
    <mergeCell ref="D157:F157"/>
    <mergeCell ref="G157:I157"/>
    <mergeCell ref="J157:M157"/>
    <mergeCell ref="P157:S157"/>
    <mergeCell ref="T157:U157"/>
    <mergeCell ref="V159:W159"/>
    <mergeCell ref="A160:C160"/>
    <mergeCell ref="D160:F160"/>
    <mergeCell ref="G160:I160"/>
    <mergeCell ref="J160:M160"/>
    <mergeCell ref="P160:S160"/>
    <mergeCell ref="T160:U160"/>
    <mergeCell ref="V160:W160"/>
    <mergeCell ref="A159:C159"/>
    <mergeCell ref="D159:F159"/>
    <mergeCell ref="G159:I159"/>
    <mergeCell ref="J159:M159"/>
    <mergeCell ref="P159:S159"/>
    <mergeCell ref="T159:U159"/>
    <mergeCell ref="V161:W161"/>
    <mergeCell ref="A162:C162"/>
    <mergeCell ref="D162:F162"/>
    <mergeCell ref="G162:I162"/>
    <mergeCell ref="J162:M162"/>
    <mergeCell ref="P162:S162"/>
    <mergeCell ref="T162:U162"/>
    <mergeCell ref="V162:W162"/>
    <mergeCell ref="A161:C161"/>
    <mergeCell ref="D161:F161"/>
    <mergeCell ref="G161:I161"/>
    <mergeCell ref="J161:M161"/>
    <mergeCell ref="P161:S161"/>
    <mergeCell ref="T161:U161"/>
    <mergeCell ref="V163:W163"/>
    <mergeCell ref="A164:C164"/>
    <mergeCell ref="D164:F164"/>
    <mergeCell ref="G164:I164"/>
    <mergeCell ref="J164:M164"/>
    <mergeCell ref="P164:S164"/>
    <mergeCell ref="T164:U164"/>
    <mergeCell ref="V164:W164"/>
    <mergeCell ref="A163:C163"/>
    <mergeCell ref="D163:F163"/>
    <mergeCell ref="G163:I163"/>
    <mergeCell ref="J163:M163"/>
    <mergeCell ref="P163:S163"/>
    <mergeCell ref="T163:U163"/>
    <mergeCell ref="V165:W165"/>
    <mergeCell ref="A166:C166"/>
    <mergeCell ref="D166:F166"/>
    <mergeCell ref="G166:I166"/>
    <mergeCell ref="J166:M166"/>
    <mergeCell ref="P166:S166"/>
    <mergeCell ref="T166:U166"/>
    <mergeCell ref="V166:W166"/>
    <mergeCell ref="A165:C165"/>
    <mergeCell ref="D165:F165"/>
    <mergeCell ref="G165:I165"/>
    <mergeCell ref="J165:M165"/>
    <mergeCell ref="P165:S165"/>
    <mergeCell ref="T165:U165"/>
    <mergeCell ref="A181:E181"/>
    <mergeCell ref="F181:M181"/>
    <mergeCell ref="N181:S181"/>
    <mergeCell ref="T181:W181"/>
    <mergeCell ref="A182:E182"/>
    <mergeCell ref="F182:M182"/>
    <mergeCell ref="N182:S182"/>
    <mergeCell ref="T182:W182"/>
    <mergeCell ref="V167:W167"/>
    <mergeCell ref="A168:W174"/>
    <mergeCell ref="A175:W176"/>
    <mergeCell ref="A178:E180"/>
    <mergeCell ref="F178:M180"/>
    <mergeCell ref="N178:S180"/>
    <mergeCell ref="T178:W180"/>
    <mergeCell ref="A167:C167"/>
    <mergeCell ref="D167:F167"/>
    <mergeCell ref="G167:I167"/>
    <mergeCell ref="J167:M167"/>
    <mergeCell ref="P167:S167"/>
    <mergeCell ref="T167:U167"/>
    <mergeCell ref="A185:E185"/>
    <mergeCell ref="F185:M185"/>
    <mergeCell ref="N185:S185"/>
    <mergeCell ref="T185:W185"/>
    <mergeCell ref="A183:E183"/>
    <mergeCell ref="F183:M183"/>
    <mergeCell ref="N183:S183"/>
    <mergeCell ref="T183:W183"/>
    <mergeCell ref="A184:E184"/>
    <mergeCell ref="F184:M184"/>
    <mergeCell ref="N184:S184"/>
    <mergeCell ref="T184:W184"/>
  </mergeCells>
  <phoneticPr fontId="4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1"/>
  <sheetViews>
    <sheetView zoomScaleNormal="100" zoomScaleSheetLayoutView="100" workbookViewId="0">
      <selection activeCell="D88" sqref="D88"/>
    </sheetView>
  </sheetViews>
  <sheetFormatPr defaultRowHeight="13.5"/>
  <cols>
    <col min="1" max="1" width="8.109375" style="2" customWidth="1"/>
    <col min="2" max="3" width="12.77734375" style="2" customWidth="1"/>
    <col min="4" max="4" width="13.6640625" style="2" customWidth="1"/>
    <col min="5" max="8" width="10.33203125" style="4" customWidth="1"/>
    <col min="9" max="9" width="11.5546875" style="4" customWidth="1"/>
    <col min="10" max="10" width="10.33203125" style="4" customWidth="1"/>
    <col min="11" max="11" width="18.6640625" style="5" bestFit="1" customWidth="1"/>
    <col min="12" max="12" width="7.88671875" style="2" customWidth="1"/>
    <col min="13" max="13" width="8.88671875" style="2"/>
    <col min="14" max="16384" width="8.88671875" style="3"/>
  </cols>
  <sheetData>
    <row r="1" spans="1:11">
      <c r="A1" s="7"/>
      <c r="B1" s="7"/>
      <c r="C1" s="7"/>
      <c r="D1" s="7"/>
      <c r="E1" s="8"/>
      <c r="F1" s="8"/>
      <c r="G1" s="8"/>
      <c r="H1" s="8"/>
      <c r="I1" s="8"/>
      <c r="J1" s="8"/>
      <c r="K1" s="9"/>
    </row>
    <row r="2" spans="1:11">
      <c r="A2" s="7"/>
      <c r="B2" s="7"/>
      <c r="C2" s="7"/>
      <c r="D2" s="7"/>
      <c r="E2" s="8"/>
      <c r="F2" s="8"/>
      <c r="G2" s="8"/>
      <c r="H2" s="8"/>
      <c r="I2" s="8"/>
      <c r="J2" s="8"/>
      <c r="K2" s="9"/>
    </row>
    <row r="3" spans="1:11">
      <c r="A3" s="7"/>
      <c r="B3" s="7"/>
      <c r="C3" s="7"/>
      <c r="D3" s="7"/>
      <c r="E3" s="8"/>
      <c r="F3" s="8"/>
      <c r="G3" s="8"/>
      <c r="H3" s="8"/>
      <c r="I3" s="8"/>
      <c r="J3" s="8"/>
      <c r="K3" s="9"/>
    </row>
    <row r="4" spans="1:11">
      <c r="A4" s="7"/>
      <c r="B4" s="7"/>
      <c r="C4" s="7"/>
      <c r="D4" s="7"/>
      <c r="E4" s="8"/>
      <c r="F4" s="8"/>
      <c r="G4" s="8"/>
      <c r="H4" s="8"/>
      <c r="I4" s="8"/>
      <c r="J4" s="8"/>
      <c r="K4" s="9"/>
    </row>
    <row r="5" spans="1:11">
      <c r="A5" s="7"/>
      <c r="B5" s="7"/>
      <c r="C5" s="7"/>
      <c r="D5" s="7"/>
      <c r="E5" s="8"/>
      <c r="F5" s="8"/>
      <c r="G5" s="8"/>
      <c r="H5" s="8"/>
      <c r="I5" s="8"/>
      <c r="J5" s="8"/>
      <c r="K5" s="9"/>
    </row>
    <row r="6" spans="1:11">
      <c r="A6" s="7"/>
      <c r="B6" s="7"/>
      <c r="C6" s="7"/>
      <c r="D6" s="7"/>
      <c r="E6" s="8"/>
      <c r="F6" s="8"/>
      <c r="G6" s="8"/>
      <c r="H6" s="8"/>
      <c r="I6" s="8"/>
      <c r="J6" s="8"/>
      <c r="K6" s="9"/>
    </row>
    <row r="7" spans="1:11">
      <c r="A7" s="7"/>
      <c r="B7" s="7"/>
      <c r="C7" s="7"/>
      <c r="D7" s="7"/>
      <c r="E7" s="8"/>
      <c r="F7" s="8"/>
      <c r="G7" s="8"/>
      <c r="H7" s="8"/>
      <c r="I7" s="8"/>
      <c r="J7" s="8"/>
      <c r="K7" s="9"/>
    </row>
    <row r="8" spans="1:11">
      <c r="A8" s="7"/>
      <c r="B8" s="7"/>
      <c r="C8" s="7"/>
      <c r="D8" s="7"/>
      <c r="E8" s="8"/>
      <c r="F8" s="8"/>
      <c r="G8" s="8"/>
      <c r="H8" s="8"/>
      <c r="I8" s="8"/>
      <c r="J8" s="8"/>
      <c r="K8" s="9"/>
    </row>
    <row r="9" spans="1:11">
      <c r="A9" s="7"/>
      <c r="B9" s="7"/>
      <c r="C9" s="7"/>
      <c r="D9" s="7"/>
      <c r="E9" s="8"/>
      <c r="F9" s="8"/>
      <c r="G9" s="8"/>
      <c r="H9" s="8"/>
      <c r="I9" s="8"/>
      <c r="J9" s="8"/>
      <c r="K9" s="9"/>
    </row>
    <row r="10" spans="1:11">
      <c r="A10" s="7"/>
      <c r="B10" s="7"/>
      <c r="C10" s="7"/>
      <c r="D10" s="7"/>
      <c r="E10" s="8"/>
      <c r="F10" s="8"/>
      <c r="G10" s="8"/>
      <c r="H10" s="8"/>
      <c r="I10" s="8"/>
      <c r="J10" s="8"/>
      <c r="K10" s="9"/>
    </row>
    <row r="11" spans="1:11">
      <c r="A11" s="7"/>
      <c r="B11" s="7"/>
      <c r="C11" s="7"/>
      <c r="D11" s="7"/>
      <c r="E11" s="8"/>
      <c r="F11" s="8"/>
      <c r="G11" s="8"/>
      <c r="H11" s="8"/>
      <c r="I11" s="8"/>
      <c r="J11" s="8"/>
      <c r="K11" s="9"/>
    </row>
    <row r="12" spans="1:1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>
      <c r="A15" s="341" t="s">
        <v>39</v>
      </c>
      <c r="B15" s="341"/>
      <c r="C15" s="341"/>
      <c r="D15" s="341"/>
      <c r="E15" s="341"/>
      <c r="F15" s="341"/>
      <c r="G15" s="341"/>
      <c r="H15" s="341"/>
      <c r="I15" s="341"/>
      <c r="J15" s="341"/>
      <c r="K15" s="341"/>
    </row>
    <row r="16" spans="1:11">
      <c r="A16" s="341"/>
      <c r="B16" s="341"/>
      <c r="C16" s="341"/>
      <c r="D16" s="341"/>
      <c r="E16" s="341"/>
      <c r="F16" s="341"/>
      <c r="G16" s="341"/>
      <c r="H16" s="341"/>
      <c r="I16" s="341"/>
      <c r="J16" s="341"/>
      <c r="K16" s="341"/>
    </row>
    <row r="17" spans="1:11">
      <c r="A17" s="341"/>
      <c r="B17" s="341"/>
      <c r="C17" s="341"/>
      <c r="D17" s="341"/>
      <c r="E17" s="341"/>
      <c r="F17" s="341"/>
      <c r="G17" s="341"/>
      <c r="H17" s="341"/>
      <c r="I17" s="341"/>
      <c r="J17" s="341"/>
      <c r="K17" s="341"/>
    </row>
    <row r="18" spans="1:11" ht="18" customHeight="1">
      <c r="A18" s="7"/>
      <c r="B18" s="7"/>
      <c r="C18" s="7"/>
      <c r="D18" s="7"/>
      <c r="E18" s="8"/>
      <c r="F18" s="8"/>
      <c r="G18" s="8"/>
      <c r="H18" s="8"/>
      <c r="I18" s="8"/>
      <c r="J18" s="8"/>
      <c r="K18" s="9"/>
    </row>
    <row r="19" spans="1:11" ht="18" customHeight="1">
      <c r="A19" s="7"/>
      <c r="B19" s="7"/>
      <c r="C19" s="7"/>
      <c r="D19" s="7"/>
      <c r="E19" s="8"/>
      <c r="F19" s="8"/>
      <c r="G19" s="8"/>
      <c r="H19" s="8"/>
      <c r="I19" s="8"/>
      <c r="J19" s="8"/>
      <c r="K19" s="9"/>
    </row>
    <row r="20" spans="1:11" ht="18" customHeight="1">
      <c r="A20" s="7"/>
      <c r="B20" s="7"/>
      <c r="C20" s="7"/>
      <c r="D20" s="7"/>
      <c r="E20" s="8"/>
      <c r="F20" s="8"/>
      <c r="G20" s="8"/>
      <c r="H20" s="8"/>
      <c r="I20" s="8"/>
      <c r="J20" s="8"/>
      <c r="K20" s="9"/>
    </row>
    <row r="21" spans="1:11" ht="18" customHeight="1">
      <c r="A21" s="7"/>
      <c r="B21" s="7"/>
      <c r="C21" s="7"/>
      <c r="D21" s="7"/>
      <c r="E21" s="8"/>
      <c r="F21" s="8"/>
      <c r="G21" s="8"/>
      <c r="H21" s="8"/>
      <c r="I21" s="8"/>
      <c r="J21" s="8"/>
      <c r="K21" s="9"/>
    </row>
    <row r="22" spans="1:11" ht="18" customHeight="1">
      <c r="A22" s="7"/>
      <c r="B22" s="7"/>
      <c r="C22" s="7"/>
      <c r="D22" s="7"/>
      <c r="E22" s="8"/>
      <c r="F22" s="8"/>
      <c r="G22" s="8"/>
      <c r="H22" s="8"/>
      <c r="I22" s="8"/>
      <c r="J22" s="8"/>
      <c r="K22" s="9"/>
    </row>
    <row r="23" spans="1:11" ht="18" customHeight="1">
      <c r="A23" s="7"/>
      <c r="B23" s="7"/>
      <c r="C23" s="7"/>
      <c r="D23" s="7"/>
      <c r="E23" s="8"/>
      <c r="F23" s="8"/>
      <c r="G23" s="8"/>
      <c r="H23" s="8"/>
      <c r="I23" s="8"/>
      <c r="J23" s="8"/>
      <c r="K23" s="9"/>
    </row>
    <row r="24" spans="1:11" ht="18" customHeight="1">
      <c r="A24" s="7"/>
      <c r="B24" s="7"/>
      <c r="C24" s="7"/>
      <c r="D24" s="7"/>
      <c r="E24" s="8"/>
      <c r="F24" s="8"/>
      <c r="G24" s="8"/>
      <c r="H24" s="8"/>
      <c r="I24" s="8"/>
      <c r="J24" s="8"/>
      <c r="K24" s="9"/>
    </row>
    <row r="25" spans="1:11" ht="18" customHeight="1">
      <c r="A25" s="7"/>
      <c r="B25" s="7"/>
      <c r="C25" s="7"/>
      <c r="D25" s="7"/>
      <c r="E25" s="8"/>
      <c r="F25" s="8"/>
      <c r="G25" s="8"/>
      <c r="H25" s="8"/>
      <c r="I25" s="8"/>
      <c r="J25" s="8"/>
      <c r="K25" s="9"/>
    </row>
    <row r="26" spans="1:11" ht="18" customHeight="1">
      <c r="A26" s="7"/>
      <c r="B26" s="7"/>
      <c r="C26" s="7"/>
      <c r="D26" s="7"/>
      <c r="E26" s="8"/>
      <c r="F26" s="8"/>
      <c r="G26" s="8"/>
      <c r="H26" s="8"/>
      <c r="I26" s="8"/>
      <c r="J26" s="8"/>
      <c r="K26" s="9"/>
    </row>
    <row r="27" spans="1:11" ht="18" customHeight="1">
      <c r="A27" s="7"/>
      <c r="B27" s="7"/>
      <c r="C27" s="7"/>
      <c r="D27" s="7"/>
      <c r="E27" s="8"/>
      <c r="F27" s="8"/>
      <c r="G27" s="8"/>
      <c r="H27" s="8"/>
      <c r="I27" s="8"/>
      <c r="J27" s="8"/>
      <c r="K27" s="9"/>
    </row>
    <row r="28" spans="1:11" ht="13.5" customHeight="1">
      <c r="A28" s="342" t="s">
        <v>13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</row>
    <row r="29" spans="1:11" ht="13.5" customHeight="1">
      <c r="A29" s="342"/>
      <c r="B29" s="342"/>
      <c r="C29" s="342"/>
      <c r="D29" s="342"/>
      <c r="E29" s="342"/>
      <c r="F29" s="342"/>
      <c r="G29" s="342"/>
      <c r="H29" s="342"/>
      <c r="I29" s="342"/>
      <c r="J29" s="342"/>
      <c r="K29" s="342"/>
    </row>
    <row r="30" spans="1:11" ht="16.5" customHeight="1">
      <c r="A30" s="6" t="s">
        <v>3</v>
      </c>
    </row>
    <row r="31" spans="1:11" ht="16.5" customHeight="1">
      <c r="A31" s="6" t="s">
        <v>41</v>
      </c>
      <c r="K31" s="5" t="s">
        <v>4</v>
      </c>
    </row>
    <row r="32" spans="1:11" ht="16.5" customHeight="1">
      <c r="A32" s="290" t="s">
        <v>16</v>
      </c>
      <c r="B32" s="291"/>
      <c r="C32" s="291"/>
      <c r="D32" s="292"/>
      <c r="E32" s="318" t="s">
        <v>64</v>
      </c>
      <c r="F32" s="319"/>
      <c r="G32" s="322" t="s">
        <v>65</v>
      </c>
      <c r="H32" s="323"/>
      <c r="I32" s="322" t="s">
        <v>36</v>
      </c>
      <c r="J32" s="323"/>
      <c r="K32" s="316" t="s">
        <v>1</v>
      </c>
    </row>
    <row r="33" spans="1:11" ht="16.5" customHeight="1">
      <c r="A33" s="293"/>
      <c r="B33" s="294"/>
      <c r="C33" s="294"/>
      <c r="D33" s="295"/>
      <c r="E33" s="320"/>
      <c r="F33" s="321"/>
      <c r="G33" s="324"/>
      <c r="H33" s="325"/>
      <c r="I33" s="324"/>
      <c r="J33" s="325"/>
      <c r="K33" s="317"/>
    </row>
    <row r="34" spans="1:11" ht="16.5" customHeight="1">
      <c r="A34" s="310" t="s">
        <v>14</v>
      </c>
      <c r="B34" s="311"/>
      <c r="C34" s="306" t="s">
        <v>9</v>
      </c>
      <c r="D34" s="307"/>
      <c r="E34" s="286">
        <f>SUM(E35:F37)</f>
        <v>141030</v>
      </c>
      <c r="F34" s="287"/>
      <c r="G34" s="286">
        <f>SUM(G35:H37)</f>
        <v>141030</v>
      </c>
      <c r="H34" s="287"/>
      <c r="I34" s="286">
        <f>E34-G34</f>
        <v>0</v>
      </c>
      <c r="J34" s="287"/>
      <c r="K34" s="26"/>
    </row>
    <row r="35" spans="1:11" ht="16.5" customHeight="1">
      <c r="A35" s="312"/>
      <c r="B35" s="313"/>
      <c r="C35" s="288" t="s">
        <v>10</v>
      </c>
      <c r="D35" s="288"/>
      <c r="E35" s="300">
        <v>102600</v>
      </c>
      <c r="F35" s="300"/>
      <c r="G35" s="300">
        <v>102600</v>
      </c>
      <c r="H35" s="300"/>
      <c r="I35" s="286">
        <f>E35-G35</f>
        <v>0</v>
      </c>
      <c r="J35" s="287"/>
      <c r="K35" s="30"/>
    </row>
    <row r="36" spans="1:11" ht="16.5" customHeight="1">
      <c r="A36" s="312"/>
      <c r="B36" s="313"/>
      <c r="C36" s="288" t="s">
        <v>11</v>
      </c>
      <c r="D36" s="288"/>
      <c r="E36" s="300">
        <v>29930</v>
      </c>
      <c r="F36" s="300"/>
      <c r="G36" s="300">
        <v>29930</v>
      </c>
      <c r="H36" s="300"/>
      <c r="I36" s="286">
        <f>E36-G36</f>
        <v>0</v>
      </c>
      <c r="J36" s="287"/>
      <c r="K36" s="30"/>
    </row>
    <row r="37" spans="1:11" ht="16.5" customHeight="1">
      <c r="A37" s="314"/>
      <c r="B37" s="315"/>
      <c r="C37" s="288" t="s">
        <v>15</v>
      </c>
      <c r="D37" s="288"/>
      <c r="E37" s="300">
        <v>8500</v>
      </c>
      <c r="F37" s="300"/>
      <c r="G37" s="300">
        <v>8500</v>
      </c>
      <c r="H37" s="300"/>
      <c r="I37" s="286">
        <f>E37-G37</f>
        <v>0</v>
      </c>
      <c r="J37" s="287"/>
      <c r="K37" s="30"/>
    </row>
    <row r="38" spans="1:11" ht="33" customHeight="1">
      <c r="A38" s="303" t="s">
        <v>202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</row>
    <row r="39" spans="1:11" ht="16.5" customHeight="1">
      <c r="A39" s="6" t="s">
        <v>42</v>
      </c>
      <c r="K39" s="5" t="s">
        <v>5</v>
      </c>
    </row>
    <row r="40" spans="1:11" ht="16.5" customHeight="1">
      <c r="A40" s="290" t="s">
        <v>16</v>
      </c>
      <c r="B40" s="291"/>
      <c r="C40" s="291"/>
      <c r="D40" s="292"/>
      <c r="E40" s="318" t="s">
        <v>64</v>
      </c>
      <c r="F40" s="319"/>
      <c r="G40" s="322" t="s">
        <v>65</v>
      </c>
      <c r="H40" s="323"/>
      <c r="I40" s="322" t="s">
        <v>36</v>
      </c>
      <c r="J40" s="323"/>
      <c r="K40" s="316" t="s">
        <v>1</v>
      </c>
    </row>
    <row r="41" spans="1:11" ht="16.5" customHeight="1">
      <c r="A41" s="293"/>
      <c r="B41" s="294"/>
      <c r="C41" s="294"/>
      <c r="D41" s="295"/>
      <c r="E41" s="320"/>
      <c r="F41" s="321"/>
      <c r="G41" s="324"/>
      <c r="H41" s="325"/>
      <c r="I41" s="324"/>
      <c r="J41" s="325"/>
      <c r="K41" s="317"/>
    </row>
    <row r="42" spans="1:11" ht="16.5" customHeight="1">
      <c r="A42" s="310" t="s">
        <v>17</v>
      </c>
      <c r="B42" s="311"/>
      <c r="C42" s="306" t="s">
        <v>9</v>
      </c>
      <c r="D42" s="307"/>
      <c r="E42" s="301">
        <f>SUM(E43:F45)</f>
        <v>14781347</v>
      </c>
      <c r="F42" s="302"/>
      <c r="G42" s="286">
        <f>SUM(G43:H45)</f>
        <v>14270963</v>
      </c>
      <c r="H42" s="287"/>
      <c r="I42" s="286">
        <f>E42-G42</f>
        <v>510384</v>
      </c>
      <c r="J42" s="287"/>
      <c r="K42" s="26"/>
    </row>
    <row r="43" spans="1:11" ht="16.5" customHeight="1">
      <c r="A43" s="312"/>
      <c r="B43" s="313"/>
      <c r="C43" s="288" t="s">
        <v>18</v>
      </c>
      <c r="D43" s="288"/>
      <c r="E43" s="289">
        <v>7030122</v>
      </c>
      <c r="F43" s="289"/>
      <c r="G43" s="300">
        <v>6801138</v>
      </c>
      <c r="H43" s="300"/>
      <c r="I43" s="286">
        <f>E43-G43</f>
        <v>228984</v>
      </c>
      <c r="J43" s="287"/>
      <c r="K43" s="30"/>
    </row>
    <row r="44" spans="1:11" ht="16.5" customHeight="1">
      <c r="A44" s="312"/>
      <c r="B44" s="313"/>
      <c r="C44" s="288" t="s">
        <v>19</v>
      </c>
      <c r="D44" s="288"/>
      <c r="E44" s="289">
        <v>6879125</v>
      </c>
      <c r="F44" s="289"/>
      <c r="G44" s="300">
        <v>6579825</v>
      </c>
      <c r="H44" s="300"/>
      <c r="I44" s="286">
        <f>E44-G44</f>
        <v>299300</v>
      </c>
      <c r="J44" s="287"/>
      <c r="K44" s="30"/>
    </row>
    <row r="45" spans="1:11" ht="16.5" customHeight="1">
      <c r="A45" s="314"/>
      <c r="B45" s="315"/>
      <c r="C45" s="288" t="s">
        <v>20</v>
      </c>
      <c r="D45" s="288"/>
      <c r="E45" s="289">
        <v>872100</v>
      </c>
      <c r="F45" s="289"/>
      <c r="G45" s="300">
        <v>890000</v>
      </c>
      <c r="H45" s="300"/>
      <c r="I45" s="286">
        <f>E45-G45</f>
        <v>-17900</v>
      </c>
      <c r="J45" s="287"/>
      <c r="K45" s="30"/>
    </row>
    <row r="46" spans="1:11" ht="20.25" customHeight="1">
      <c r="A46" s="303" t="s">
        <v>67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</row>
    <row r="47" spans="1:11" ht="16.5" customHeight="1">
      <c r="A47" s="6" t="s">
        <v>6</v>
      </c>
    </row>
    <row r="48" spans="1:11" ht="16.5" customHeight="1">
      <c r="A48" s="6" t="s">
        <v>43</v>
      </c>
      <c r="K48" s="5" t="s">
        <v>4</v>
      </c>
    </row>
    <row r="49" spans="1:11" ht="16.5" customHeight="1">
      <c r="A49" s="290" t="s">
        <v>16</v>
      </c>
      <c r="B49" s="291"/>
      <c r="C49" s="291"/>
      <c r="D49" s="292"/>
      <c r="E49" s="318" t="s">
        <v>64</v>
      </c>
      <c r="F49" s="319"/>
      <c r="G49" s="322" t="s">
        <v>65</v>
      </c>
      <c r="H49" s="323"/>
      <c r="I49" s="322" t="s">
        <v>36</v>
      </c>
      <c r="J49" s="323"/>
      <c r="K49" s="316" t="s">
        <v>1</v>
      </c>
    </row>
    <row r="50" spans="1:11" ht="16.5" customHeight="1">
      <c r="A50" s="293"/>
      <c r="B50" s="294"/>
      <c r="C50" s="294"/>
      <c r="D50" s="295"/>
      <c r="E50" s="320"/>
      <c r="F50" s="321"/>
      <c r="G50" s="324"/>
      <c r="H50" s="325"/>
      <c r="I50" s="324"/>
      <c r="J50" s="325"/>
      <c r="K50" s="317"/>
    </row>
    <row r="51" spans="1:11" ht="16.5" customHeight="1">
      <c r="A51" s="310" t="s">
        <v>21</v>
      </c>
      <c r="B51" s="311"/>
      <c r="C51" s="306" t="s">
        <v>9</v>
      </c>
      <c r="D51" s="307"/>
      <c r="E51" s="286">
        <f>SUM(E52:F53)</f>
        <v>21000</v>
      </c>
      <c r="F51" s="287"/>
      <c r="G51" s="286">
        <f>SUM(G52:H53)</f>
        <v>21000</v>
      </c>
      <c r="H51" s="287"/>
      <c r="I51" s="286">
        <f>E51-G51</f>
        <v>0</v>
      </c>
      <c r="J51" s="287"/>
      <c r="K51" s="26"/>
    </row>
    <row r="52" spans="1:11" ht="16.5" customHeight="1">
      <c r="A52" s="312"/>
      <c r="B52" s="313"/>
      <c r="C52" s="288" t="s">
        <v>10</v>
      </c>
      <c r="D52" s="288"/>
      <c r="E52" s="300">
        <v>14000</v>
      </c>
      <c r="F52" s="300"/>
      <c r="G52" s="300">
        <v>14000</v>
      </c>
      <c r="H52" s="300"/>
      <c r="I52" s="286">
        <f>E52-G52</f>
        <v>0</v>
      </c>
      <c r="J52" s="287"/>
      <c r="K52" s="30"/>
    </row>
    <row r="53" spans="1:11" ht="16.5" customHeight="1">
      <c r="A53" s="314"/>
      <c r="B53" s="315"/>
      <c r="C53" s="288" t="s">
        <v>11</v>
      </c>
      <c r="D53" s="288"/>
      <c r="E53" s="300">
        <v>7000</v>
      </c>
      <c r="F53" s="300"/>
      <c r="G53" s="300">
        <v>7000</v>
      </c>
      <c r="H53" s="300"/>
      <c r="I53" s="286">
        <f>E53-G53</f>
        <v>0</v>
      </c>
      <c r="J53" s="287"/>
      <c r="K53" s="30"/>
    </row>
    <row r="54" spans="1:11" ht="16.5" customHeight="1">
      <c r="A54" s="6"/>
    </row>
    <row r="55" spans="1:11" ht="18.75" customHeight="1">
      <c r="A55" s="6" t="s">
        <v>44</v>
      </c>
      <c r="K55" s="5" t="s">
        <v>4</v>
      </c>
    </row>
    <row r="56" spans="1:11" ht="18.75" customHeight="1">
      <c r="A56" s="290" t="s">
        <v>16</v>
      </c>
      <c r="B56" s="291"/>
      <c r="C56" s="291"/>
      <c r="D56" s="292"/>
      <c r="E56" s="318" t="s">
        <v>64</v>
      </c>
      <c r="F56" s="319"/>
      <c r="G56" s="322" t="s">
        <v>65</v>
      </c>
      <c r="H56" s="323"/>
      <c r="I56" s="322" t="s">
        <v>36</v>
      </c>
      <c r="J56" s="323"/>
      <c r="K56" s="316" t="s">
        <v>1</v>
      </c>
    </row>
    <row r="57" spans="1:11" ht="18.75" customHeight="1">
      <c r="A57" s="293"/>
      <c r="B57" s="294"/>
      <c r="C57" s="294"/>
      <c r="D57" s="295"/>
      <c r="E57" s="320"/>
      <c r="F57" s="321"/>
      <c r="G57" s="324"/>
      <c r="H57" s="325"/>
      <c r="I57" s="324"/>
      <c r="J57" s="325"/>
      <c r="K57" s="317"/>
    </row>
    <row r="58" spans="1:11" ht="18.75" customHeight="1">
      <c r="A58" s="285" t="s">
        <v>9</v>
      </c>
      <c r="B58" s="285"/>
      <c r="C58" s="285"/>
      <c r="D58" s="285"/>
      <c r="E58" s="296">
        <f>SUM(E59:F70)</f>
        <v>12790</v>
      </c>
      <c r="F58" s="297"/>
      <c r="G58" s="296">
        <f>SUM(G59:H70)</f>
        <v>12480</v>
      </c>
      <c r="H58" s="297"/>
      <c r="I58" s="296">
        <f t="shared" ref="I58:I70" si="0">E58-G58</f>
        <v>310</v>
      </c>
      <c r="J58" s="297"/>
      <c r="K58" s="29"/>
    </row>
    <row r="59" spans="1:11" ht="18.75" customHeight="1">
      <c r="A59" s="285" t="s">
        <v>37</v>
      </c>
      <c r="B59" s="285"/>
      <c r="C59" s="285"/>
      <c r="D59" s="285"/>
      <c r="E59" s="298">
        <v>170</v>
      </c>
      <c r="F59" s="299"/>
      <c r="G59" s="298">
        <v>160</v>
      </c>
      <c r="H59" s="299"/>
      <c r="I59" s="296">
        <f t="shared" si="0"/>
        <v>10</v>
      </c>
      <c r="J59" s="297"/>
      <c r="K59" s="27" t="s">
        <v>81</v>
      </c>
    </row>
    <row r="60" spans="1:11" ht="18.75" customHeight="1">
      <c r="A60" s="285" t="s">
        <v>38</v>
      </c>
      <c r="B60" s="285"/>
      <c r="C60" s="285"/>
      <c r="D60" s="285"/>
      <c r="E60" s="298">
        <v>120</v>
      </c>
      <c r="F60" s="299"/>
      <c r="G60" s="298">
        <v>110</v>
      </c>
      <c r="H60" s="299"/>
      <c r="I60" s="296">
        <f t="shared" si="0"/>
        <v>10</v>
      </c>
      <c r="J60" s="297"/>
      <c r="K60" s="27" t="s">
        <v>82</v>
      </c>
    </row>
    <row r="61" spans="1:11" ht="18.75" customHeight="1">
      <c r="A61" s="285" t="s">
        <v>22</v>
      </c>
      <c r="B61" s="285"/>
      <c r="C61" s="285"/>
      <c r="D61" s="285"/>
      <c r="E61" s="298">
        <v>10</v>
      </c>
      <c r="F61" s="299"/>
      <c r="G61" s="298">
        <v>20</v>
      </c>
      <c r="H61" s="299"/>
      <c r="I61" s="296">
        <f t="shared" si="0"/>
        <v>-10</v>
      </c>
      <c r="J61" s="297"/>
      <c r="K61" s="29"/>
    </row>
    <row r="62" spans="1:11" ht="18.75" customHeight="1">
      <c r="A62" s="285" t="s">
        <v>23</v>
      </c>
      <c r="B62" s="285"/>
      <c r="C62" s="285"/>
      <c r="D62" s="285"/>
      <c r="E62" s="298">
        <v>6500</v>
      </c>
      <c r="F62" s="299"/>
      <c r="G62" s="308">
        <v>6900</v>
      </c>
      <c r="H62" s="309"/>
      <c r="I62" s="296">
        <f t="shared" si="0"/>
        <v>-400</v>
      </c>
      <c r="J62" s="297"/>
      <c r="K62" s="28" t="s">
        <v>83</v>
      </c>
    </row>
    <row r="63" spans="1:11" ht="18.75" customHeight="1">
      <c r="A63" s="285" t="s">
        <v>24</v>
      </c>
      <c r="B63" s="285"/>
      <c r="C63" s="285"/>
      <c r="D63" s="285"/>
      <c r="E63" s="298">
        <v>2200</v>
      </c>
      <c r="F63" s="299"/>
      <c r="G63" s="308">
        <v>1900</v>
      </c>
      <c r="H63" s="309"/>
      <c r="I63" s="296">
        <f t="shared" si="0"/>
        <v>300</v>
      </c>
      <c r="J63" s="297"/>
      <c r="K63" s="1"/>
    </row>
    <row r="64" spans="1:11" ht="18.75" customHeight="1">
      <c r="A64" s="343" t="s">
        <v>25</v>
      </c>
      <c r="B64" s="285" t="s">
        <v>26</v>
      </c>
      <c r="C64" s="285"/>
      <c r="D64" s="285"/>
      <c r="E64" s="298">
        <v>0</v>
      </c>
      <c r="F64" s="299"/>
      <c r="G64" s="298">
        <v>0</v>
      </c>
      <c r="H64" s="299"/>
      <c r="I64" s="296">
        <f t="shared" si="0"/>
        <v>0</v>
      </c>
      <c r="J64" s="297"/>
      <c r="K64" s="29"/>
    </row>
    <row r="65" spans="1:11" ht="18.75" customHeight="1">
      <c r="A65" s="344"/>
      <c r="B65" s="285" t="s">
        <v>27</v>
      </c>
      <c r="C65" s="285"/>
      <c r="D65" s="285"/>
      <c r="E65" s="298">
        <v>40</v>
      </c>
      <c r="F65" s="299"/>
      <c r="G65" s="298">
        <v>40</v>
      </c>
      <c r="H65" s="299"/>
      <c r="I65" s="296">
        <f t="shared" si="0"/>
        <v>0</v>
      </c>
      <c r="J65" s="297"/>
      <c r="K65" s="29"/>
    </row>
    <row r="66" spans="1:11" ht="18.75" customHeight="1">
      <c r="A66" s="344"/>
      <c r="B66" s="285" t="s">
        <v>28</v>
      </c>
      <c r="C66" s="285"/>
      <c r="D66" s="285"/>
      <c r="E66" s="298">
        <v>50</v>
      </c>
      <c r="F66" s="299"/>
      <c r="G66" s="298">
        <v>50</v>
      </c>
      <c r="H66" s="299"/>
      <c r="I66" s="296">
        <f t="shared" si="0"/>
        <v>0</v>
      </c>
      <c r="J66" s="297"/>
      <c r="K66" s="29"/>
    </row>
    <row r="67" spans="1:11" ht="18.75" customHeight="1">
      <c r="A67" s="344"/>
      <c r="B67" s="285" t="s">
        <v>29</v>
      </c>
      <c r="C67" s="285"/>
      <c r="D67" s="285"/>
      <c r="E67" s="298">
        <v>0</v>
      </c>
      <c r="F67" s="299"/>
      <c r="G67" s="298">
        <v>0</v>
      </c>
      <c r="H67" s="299"/>
      <c r="I67" s="296">
        <f t="shared" si="0"/>
        <v>0</v>
      </c>
      <c r="J67" s="297"/>
      <c r="K67" s="29"/>
    </row>
    <row r="68" spans="1:11" ht="18.75" customHeight="1">
      <c r="A68" s="344"/>
      <c r="B68" s="285" t="s">
        <v>30</v>
      </c>
      <c r="C68" s="285"/>
      <c r="D68" s="285"/>
      <c r="E68" s="298">
        <v>2000</v>
      </c>
      <c r="F68" s="299"/>
      <c r="G68" s="298">
        <v>1600</v>
      </c>
      <c r="H68" s="299"/>
      <c r="I68" s="296">
        <f t="shared" si="0"/>
        <v>400</v>
      </c>
      <c r="J68" s="297"/>
      <c r="K68" s="29"/>
    </row>
    <row r="69" spans="1:11" ht="18.75" customHeight="1">
      <c r="A69" s="345"/>
      <c r="B69" s="285" t="s">
        <v>31</v>
      </c>
      <c r="C69" s="285"/>
      <c r="D69" s="285"/>
      <c r="E69" s="298">
        <v>0</v>
      </c>
      <c r="F69" s="299"/>
      <c r="G69" s="298">
        <v>0</v>
      </c>
      <c r="H69" s="299"/>
      <c r="I69" s="296">
        <f t="shared" si="0"/>
        <v>0</v>
      </c>
      <c r="J69" s="297"/>
      <c r="K69" s="29"/>
    </row>
    <row r="70" spans="1:11" ht="18.75" customHeight="1">
      <c r="A70" s="285" t="s">
        <v>32</v>
      </c>
      <c r="B70" s="285"/>
      <c r="C70" s="285"/>
      <c r="D70" s="285"/>
      <c r="E70" s="298">
        <v>1700</v>
      </c>
      <c r="F70" s="299"/>
      <c r="G70" s="298">
        <v>1700</v>
      </c>
      <c r="H70" s="299"/>
      <c r="I70" s="296">
        <f t="shared" si="0"/>
        <v>0</v>
      </c>
      <c r="J70" s="297"/>
      <c r="K70" s="27" t="s">
        <v>84</v>
      </c>
    </row>
    <row r="71" spans="1:11" ht="18.75" customHeight="1">
      <c r="A71" s="6"/>
    </row>
    <row r="72" spans="1:11" ht="18.75" customHeight="1">
      <c r="A72" s="6" t="s">
        <v>7</v>
      </c>
    </row>
    <row r="73" spans="1:11" ht="18.75" customHeight="1">
      <c r="A73" s="290" t="s">
        <v>16</v>
      </c>
      <c r="B73" s="291"/>
      <c r="C73" s="291"/>
      <c r="D73" s="292"/>
      <c r="E73" s="318" t="s">
        <v>64</v>
      </c>
      <c r="F73" s="319"/>
      <c r="G73" s="322" t="s">
        <v>65</v>
      </c>
      <c r="H73" s="323"/>
      <c r="I73" s="322" t="s">
        <v>36</v>
      </c>
      <c r="J73" s="323"/>
      <c r="K73" s="316" t="s">
        <v>1</v>
      </c>
    </row>
    <row r="74" spans="1:11" ht="18.75" customHeight="1">
      <c r="A74" s="293"/>
      <c r="B74" s="294"/>
      <c r="C74" s="294"/>
      <c r="D74" s="295"/>
      <c r="E74" s="320"/>
      <c r="F74" s="321"/>
      <c r="G74" s="324"/>
      <c r="H74" s="325"/>
      <c r="I74" s="324"/>
      <c r="J74" s="325"/>
      <c r="K74" s="317"/>
    </row>
    <row r="75" spans="1:11" ht="18.75" customHeight="1">
      <c r="A75" s="305" t="s">
        <v>33</v>
      </c>
      <c r="B75" s="305"/>
      <c r="C75" s="305"/>
      <c r="D75" s="305"/>
      <c r="E75" s="340"/>
      <c r="F75" s="340"/>
      <c r="G75" s="340"/>
      <c r="H75" s="340"/>
      <c r="I75" s="338">
        <f>E75-G75</f>
        <v>0</v>
      </c>
      <c r="J75" s="339"/>
      <c r="K75" s="27" t="s">
        <v>203</v>
      </c>
    </row>
    <row r="76" spans="1:11" ht="18.75" customHeight="1">
      <c r="A76" s="305" t="s">
        <v>34</v>
      </c>
      <c r="B76" s="305"/>
      <c r="C76" s="305"/>
      <c r="D76" s="305"/>
      <c r="E76" s="340"/>
      <c r="F76" s="340"/>
      <c r="G76" s="340"/>
      <c r="H76" s="340"/>
      <c r="I76" s="338">
        <f>E76-G76</f>
        <v>0</v>
      </c>
      <c r="J76" s="339"/>
      <c r="K76" s="29"/>
    </row>
    <row r="77" spans="1:11" ht="18.75" customHeight="1">
      <c r="A77" s="6"/>
    </row>
    <row r="78" spans="1:11">
      <c r="A78" s="337" t="s">
        <v>8</v>
      </c>
      <c r="B78" s="337"/>
      <c r="C78" s="337"/>
      <c r="D78" s="337"/>
      <c r="E78" s="337"/>
      <c r="F78" s="337"/>
      <c r="G78" s="337"/>
      <c r="H78" s="337"/>
      <c r="I78" s="337"/>
      <c r="J78" s="337"/>
      <c r="K78" s="337"/>
    </row>
    <row r="79" spans="1:11">
      <c r="A79" s="337"/>
      <c r="B79" s="337"/>
      <c r="C79" s="337"/>
      <c r="D79" s="337"/>
      <c r="E79" s="337"/>
      <c r="F79" s="337"/>
      <c r="G79" s="337"/>
      <c r="H79" s="337"/>
      <c r="I79" s="337"/>
      <c r="J79" s="337"/>
      <c r="K79" s="337"/>
    </row>
    <row r="80" spans="1:11" ht="22.5">
      <c r="A80" s="34"/>
      <c r="B80" s="34"/>
      <c r="C80" s="34"/>
      <c r="D80" s="34"/>
      <c r="E80" s="10"/>
      <c r="F80" s="10"/>
      <c r="G80" s="10"/>
      <c r="H80" s="10"/>
      <c r="I80" s="10"/>
      <c r="J80" s="10"/>
      <c r="K80" s="5" t="s">
        <v>4</v>
      </c>
    </row>
    <row r="81" spans="1:11" ht="17.25" customHeight="1">
      <c r="A81" s="336" t="s">
        <v>12</v>
      </c>
      <c r="B81" s="336"/>
      <c r="C81" s="328" t="s">
        <v>9</v>
      </c>
      <c r="D81" s="328"/>
      <c r="E81" s="328"/>
      <c r="F81" s="327" t="s">
        <v>10</v>
      </c>
      <c r="G81" s="327"/>
      <c r="H81" s="327"/>
      <c r="I81" s="327" t="s">
        <v>11</v>
      </c>
      <c r="J81" s="327"/>
      <c r="K81" s="327"/>
    </row>
    <row r="82" spans="1:11" ht="17.25" customHeight="1">
      <c r="A82" s="336"/>
      <c r="B82" s="336"/>
      <c r="C82" s="33" t="s">
        <v>66</v>
      </c>
      <c r="D82" s="33" t="s">
        <v>0</v>
      </c>
      <c r="E82" s="32" t="s">
        <v>35</v>
      </c>
      <c r="F82" s="19" t="s">
        <v>64</v>
      </c>
      <c r="G82" s="19" t="s">
        <v>65</v>
      </c>
      <c r="H82" s="32" t="s">
        <v>35</v>
      </c>
      <c r="I82" s="19" t="s">
        <v>66</v>
      </c>
      <c r="J82" s="19" t="s">
        <v>0</v>
      </c>
      <c r="K82" s="32" t="s">
        <v>35</v>
      </c>
    </row>
    <row r="83" spans="1:11" ht="17.25" customHeight="1">
      <c r="A83" s="329" t="s">
        <v>9</v>
      </c>
      <c r="B83" s="329"/>
      <c r="C83" s="18">
        <f>SUM(C84:C90)</f>
        <v>132530</v>
      </c>
      <c r="D83" s="18">
        <f>SUM(D84:D90)</f>
        <v>132530</v>
      </c>
      <c r="E83" s="11">
        <f t="shared" ref="E83:E90" si="1">C83-D83</f>
        <v>0</v>
      </c>
      <c r="F83" s="11">
        <f>SUM(F84:F90)</f>
        <v>102600</v>
      </c>
      <c r="G83" s="11">
        <f>SUM(G84:G90)</f>
        <v>102600</v>
      </c>
      <c r="H83" s="11">
        <f t="shared" ref="H83:H90" si="2">F83-G83</f>
        <v>0</v>
      </c>
      <c r="I83" s="11">
        <f>SUM(I84:I90)</f>
        <v>29930</v>
      </c>
      <c r="J83" s="11">
        <f>SUM(J84:J90)</f>
        <v>29930</v>
      </c>
      <c r="K83" s="31">
        <f t="shared" ref="K83:K90" si="3">I83-J83</f>
        <v>0</v>
      </c>
    </row>
    <row r="84" spans="1:11" ht="17.25" customHeight="1">
      <c r="A84" s="334" t="s">
        <v>74</v>
      </c>
      <c r="B84" s="335"/>
      <c r="C84" s="20">
        <f>F84+I84</f>
        <v>51600</v>
      </c>
      <c r="D84" s="20">
        <f>G84+J84</f>
        <v>51600</v>
      </c>
      <c r="E84" s="12">
        <f t="shared" si="1"/>
        <v>0</v>
      </c>
      <c r="F84" s="20">
        <v>37000</v>
      </c>
      <c r="G84" s="20">
        <v>37000</v>
      </c>
      <c r="H84" s="12">
        <f t="shared" si="2"/>
        <v>0</v>
      </c>
      <c r="I84" s="23">
        <v>14600</v>
      </c>
      <c r="J84" s="23">
        <v>14600</v>
      </c>
      <c r="K84" s="13">
        <f t="shared" si="3"/>
        <v>0</v>
      </c>
    </row>
    <row r="85" spans="1:11" ht="17.25" customHeight="1">
      <c r="A85" s="332" t="s">
        <v>75</v>
      </c>
      <c r="B85" s="333"/>
      <c r="C85" s="21">
        <f t="shared" ref="C85:D90" si="4">F85+I85</f>
        <v>9500</v>
      </c>
      <c r="D85" s="21">
        <f t="shared" si="4"/>
        <v>9500</v>
      </c>
      <c r="E85" s="14">
        <f t="shared" si="1"/>
        <v>0</v>
      </c>
      <c r="F85" s="21">
        <v>9500</v>
      </c>
      <c r="G85" s="21">
        <v>9500</v>
      </c>
      <c r="H85" s="14">
        <f t="shared" si="2"/>
        <v>0</v>
      </c>
      <c r="I85" s="24">
        <v>0</v>
      </c>
      <c r="J85" s="24">
        <v>0</v>
      </c>
      <c r="K85" s="15">
        <f t="shared" si="3"/>
        <v>0</v>
      </c>
    </row>
    <row r="86" spans="1:11" ht="17.25" customHeight="1">
      <c r="A86" s="332" t="s">
        <v>76</v>
      </c>
      <c r="B86" s="333"/>
      <c r="C86" s="21">
        <f t="shared" si="4"/>
        <v>34125</v>
      </c>
      <c r="D86" s="21">
        <f t="shared" si="4"/>
        <v>34125</v>
      </c>
      <c r="E86" s="14">
        <f t="shared" si="1"/>
        <v>0</v>
      </c>
      <c r="F86" s="21">
        <v>25000</v>
      </c>
      <c r="G86" s="21">
        <v>25000</v>
      </c>
      <c r="H86" s="14">
        <f t="shared" si="2"/>
        <v>0</v>
      </c>
      <c r="I86" s="24">
        <v>9125</v>
      </c>
      <c r="J86" s="24">
        <v>9125</v>
      </c>
      <c r="K86" s="15">
        <f t="shared" si="3"/>
        <v>0</v>
      </c>
    </row>
    <row r="87" spans="1:11" ht="17.25" customHeight="1">
      <c r="A87" s="332" t="s">
        <v>77</v>
      </c>
      <c r="B87" s="333"/>
      <c r="C87" s="21">
        <f t="shared" si="4"/>
        <v>21725</v>
      </c>
      <c r="D87" s="21">
        <f t="shared" si="4"/>
        <v>21725</v>
      </c>
      <c r="E87" s="14">
        <f t="shared" si="1"/>
        <v>0</v>
      </c>
      <c r="F87" s="21">
        <v>16250</v>
      </c>
      <c r="G87" s="21">
        <v>16250</v>
      </c>
      <c r="H87" s="14">
        <f t="shared" si="2"/>
        <v>0</v>
      </c>
      <c r="I87" s="24">
        <v>5475</v>
      </c>
      <c r="J87" s="24">
        <v>5475</v>
      </c>
      <c r="K87" s="15">
        <f t="shared" si="3"/>
        <v>0</v>
      </c>
    </row>
    <row r="88" spans="1:11" ht="17.25" customHeight="1">
      <c r="A88" s="332" t="s">
        <v>78</v>
      </c>
      <c r="B88" s="333"/>
      <c r="C88" s="21">
        <f t="shared" si="4"/>
        <v>3600</v>
      </c>
      <c r="D88" s="21">
        <f t="shared" si="4"/>
        <v>3600</v>
      </c>
      <c r="E88" s="14">
        <f t="shared" si="1"/>
        <v>0</v>
      </c>
      <c r="F88" s="21">
        <v>3600</v>
      </c>
      <c r="G88" s="21">
        <v>3600</v>
      </c>
      <c r="H88" s="14">
        <f t="shared" si="2"/>
        <v>0</v>
      </c>
      <c r="I88" s="24"/>
      <c r="J88" s="24"/>
      <c r="K88" s="15">
        <f t="shared" si="3"/>
        <v>0</v>
      </c>
    </row>
    <row r="89" spans="1:11" ht="17.25" customHeight="1">
      <c r="A89" s="332" t="s">
        <v>79</v>
      </c>
      <c r="B89" s="333"/>
      <c r="C89" s="21">
        <f t="shared" si="4"/>
        <v>8230</v>
      </c>
      <c r="D89" s="21">
        <f t="shared" si="4"/>
        <v>8230</v>
      </c>
      <c r="E89" s="14">
        <f t="shared" si="1"/>
        <v>0</v>
      </c>
      <c r="F89" s="21">
        <v>7500</v>
      </c>
      <c r="G89" s="21">
        <v>7500</v>
      </c>
      <c r="H89" s="14">
        <f t="shared" si="2"/>
        <v>0</v>
      </c>
      <c r="I89" s="24">
        <v>730</v>
      </c>
      <c r="J89" s="24">
        <v>730</v>
      </c>
      <c r="K89" s="15">
        <f t="shared" si="3"/>
        <v>0</v>
      </c>
    </row>
    <row r="90" spans="1:11" ht="17.25" customHeight="1">
      <c r="A90" s="330" t="s">
        <v>80</v>
      </c>
      <c r="B90" s="331"/>
      <c r="C90" s="22">
        <f t="shared" si="4"/>
        <v>3750</v>
      </c>
      <c r="D90" s="22">
        <f t="shared" si="4"/>
        <v>3750</v>
      </c>
      <c r="E90" s="16">
        <f t="shared" si="1"/>
        <v>0</v>
      </c>
      <c r="F90" s="22">
        <v>3750</v>
      </c>
      <c r="G90" s="22">
        <v>3750</v>
      </c>
      <c r="H90" s="16">
        <f t="shared" si="2"/>
        <v>0</v>
      </c>
      <c r="I90" s="25">
        <v>0</v>
      </c>
      <c r="J90" s="25">
        <v>0</v>
      </c>
      <c r="K90" s="17">
        <f t="shared" si="3"/>
        <v>0</v>
      </c>
    </row>
    <row r="91" spans="1:11" ht="17.25" customHeight="1">
      <c r="A91" s="326" t="s">
        <v>40</v>
      </c>
      <c r="B91" s="326"/>
      <c r="C91" s="326"/>
      <c r="D91" s="326"/>
      <c r="E91" s="326"/>
      <c r="F91" s="326"/>
      <c r="G91" s="326"/>
      <c r="H91" s="326"/>
      <c r="I91" s="326"/>
      <c r="J91" s="326"/>
      <c r="K91" s="326"/>
    </row>
  </sheetData>
  <mergeCells count="151">
    <mergeCell ref="G63:H63"/>
    <mergeCell ref="E70:F70"/>
    <mergeCell ref="E69:F69"/>
    <mergeCell ref="E68:F68"/>
    <mergeCell ref="A15:K17"/>
    <mergeCell ref="K56:K57"/>
    <mergeCell ref="I56:J57"/>
    <mergeCell ref="G56:H57"/>
    <mergeCell ref="E56:F57"/>
    <mergeCell ref="A56:D57"/>
    <mergeCell ref="A28:K29"/>
    <mergeCell ref="E52:F52"/>
    <mergeCell ref="G52:H52"/>
    <mergeCell ref="I52:J52"/>
    <mergeCell ref="C53:D53"/>
    <mergeCell ref="E53:F53"/>
    <mergeCell ref="G53:H53"/>
    <mergeCell ref="I53:J53"/>
    <mergeCell ref="A51:B53"/>
    <mergeCell ref="E61:F61"/>
    <mergeCell ref="E62:F62"/>
    <mergeCell ref="A64:A69"/>
    <mergeCell ref="K40:K41"/>
    <mergeCell ref="I40:J41"/>
    <mergeCell ref="A78:K79"/>
    <mergeCell ref="I76:J76"/>
    <mergeCell ref="I75:J75"/>
    <mergeCell ref="G76:H76"/>
    <mergeCell ref="G75:H75"/>
    <mergeCell ref="E76:F76"/>
    <mergeCell ref="E75:F75"/>
    <mergeCell ref="B65:D65"/>
    <mergeCell ref="G69:H69"/>
    <mergeCell ref="G65:H65"/>
    <mergeCell ref="K73:K74"/>
    <mergeCell ref="I73:J74"/>
    <mergeCell ref="G73:H74"/>
    <mergeCell ref="E73:F74"/>
    <mergeCell ref="A91:K91"/>
    <mergeCell ref="I81:K81"/>
    <mergeCell ref="F81:H81"/>
    <mergeCell ref="C81:E81"/>
    <mergeCell ref="A83:B83"/>
    <mergeCell ref="A90:B90"/>
    <mergeCell ref="A89:B89"/>
    <mergeCell ref="A88:B88"/>
    <mergeCell ref="A87:B87"/>
    <mergeCell ref="A84:B84"/>
    <mergeCell ref="A86:B86"/>
    <mergeCell ref="A85:B85"/>
    <mergeCell ref="A81:B82"/>
    <mergeCell ref="E67:F67"/>
    <mergeCell ref="E66:F66"/>
    <mergeCell ref="E65:F65"/>
    <mergeCell ref="E64:F64"/>
    <mergeCell ref="E63:F63"/>
    <mergeCell ref="G68:H68"/>
    <mergeCell ref="G67:H67"/>
    <mergeCell ref="G66:H66"/>
    <mergeCell ref="C35:D35"/>
    <mergeCell ref="C36:D36"/>
    <mergeCell ref="C37:D37"/>
    <mergeCell ref="G36:H36"/>
    <mergeCell ref="B67:D67"/>
    <mergeCell ref="B66:D66"/>
    <mergeCell ref="A46:K46"/>
    <mergeCell ref="G40:H41"/>
    <mergeCell ref="E40:F41"/>
    <mergeCell ref="K49:K50"/>
    <mergeCell ref="I49:J50"/>
    <mergeCell ref="G49:H50"/>
    <mergeCell ref="E49:F50"/>
    <mergeCell ref="A49:D50"/>
    <mergeCell ref="B64:D64"/>
    <mergeCell ref="G64:H64"/>
    <mergeCell ref="K32:K33"/>
    <mergeCell ref="A42:B45"/>
    <mergeCell ref="C42:D42"/>
    <mergeCell ref="E35:F35"/>
    <mergeCell ref="E34:F34"/>
    <mergeCell ref="G37:H37"/>
    <mergeCell ref="G44:H44"/>
    <mergeCell ref="G34:H34"/>
    <mergeCell ref="I34:J34"/>
    <mergeCell ref="A32:D33"/>
    <mergeCell ref="E32:F33"/>
    <mergeCell ref="G32:H33"/>
    <mergeCell ref="I32:J33"/>
    <mergeCell ref="G35:H35"/>
    <mergeCell ref="I35:J35"/>
    <mergeCell ref="E36:F36"/>
    <mergeCell ref="A76:D76"/>
    <mergeCell ref="A75:D75"/>
    <mergeCell ref="C45:D45"/>
    <mergeCell ref="I60:J60"/>
    <mergeCell ref="G61:H61"/>
    <mergeCell ref="G60:H60"/>
    <mergeCell ref="G59:H59"/>
    <mergeCell ref="G58:H58"/>
    <mergeCell ref="I61:J61"/>
    <mergeCell ref="I59:J59"/>
    <mergeCell ref="I58:J58"/>
    <mergeCell ref="C51:D51"/>
    <mergeCell ref="E51:F51"/>
    <mergeCell ref="G51:H51"/>
    <mergeCell ref="I51:J51"/>
    <mergeCell ref="C52:D52"/>
    <mergeCell ref="A58:D58"/>
    <mergeCell ref="A61:D61"/>
    <mergeCell ref="A60:D60"/>
    <mergeCell ref="A59:D59"/>
    <mergeCell ref="A73:D74"/>
    <mergeCell ref="G62:H62"/>
    <mergeCell ref="B69:D69"/>
    <mergeCell ref="B68:D68"/>
    <mergeCell ref="I36:J36"/>
    <mergeCell ref="E37:F37"/>
    <mergeCell ref="I37:J37"/>
    <mergeCell ref="E42:F42"/>
    <mergeCell ref="G42:H42"/>
    <mergeCell ref="I42:J42"/>
    <mergeCell ref="C43:D43"/>
    <mergeCell ref="E43:F43"/>
    <mergeCell ref="G43:H43"/>
    <mergeCell ref="A38:K38"/>
    <mergeCell ref="A34:B37"/>
    <mergeCell ref="C34:D34"/>
    <mergeCell ref="A70:D70"/>
    <mergeCell ref="A63:D63"/>
    <mergeCell ref="A62:D62"/>
    <mergeCell ref="I43:J43"/>
    <mergeCell ref="C44:D44"/>
    <mergeCell ref="E44:F44"/>
    <mergeCell ref="I44:J44"/>
    <mergeCell ref="A40:D41"/>
    <mergeCell ref="I70:J70"/>
    <mergeCell ref="I69:J69"/>
    <mergeCell ref="I68:J68"/>
    <mergeCell ref="I67:J67"/>
    <mergeCell ref="I66:J66"/>
    <mergeCell ref="I65:J65"/>
    <mergeCell ref="I64:J64"/>
    <mergeCell ref="I63:J63"/>
    <mergeCell ref="I62:J62"/>
    <mergeCell ref="G70:H70"/>
    <mergeCell ref="E45:F45"/>
    <mergeCell ref="G45:H45"/>
    <mergeCell ref="I45:J45"/>
    <mergeCell ref="E60:F60"/>
    <mergeCell ref="E59:F59"/>
    <mergeCell ref="E58:F58"/>
  </mergeCells>
  <phoneticPr fontId="4" type="noConversion"/>
  <printOptions horizontalCentered="1"/>
  <pageMargins left="0.17" right="0.19685039370078741" top="0.84" bottom="0.59055118110236227" header="0.51181102362204722" footer="0.51181102362204722"/>
  <pageSetup paperSize="9" scale="93" fitToHeight="10" orientation="landscape" r:id="rId1"/>
  <headerFooter alignWithMargins="0"/>
  <rowBreaks count="3" manualBreakCount="3">
    <brk id="27" max="10" man="1"/>
    <brk id="54" max="10" man="1"/>
    <brk id="77" max="10" man="1"/>
  </rowBreaks>
  <ignoredErrors>
    <ignoredError sqref="C84:D9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공통사항</vt:lpstr>
      <vt:lpstr>사업운영계획서</vt:lpstr>
      <vt:lpstr>사업운영계획서!Print_Area</vt:lpstr>
    </vt:vector>
  </TitlesOfParts>
  <Company>기획예산팀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김복례</dc:creator>
  <cp:lastModifiedBy>Administrator</cp:lastModifiedBy>
  <cp:lastPrinted>2023-09-06T00:35:21Z</cp:lastPrinted>
  <dcterms:created xsi:type="dcterms:W3CDTF">2009-06-23T00:22:34Z</dcterms:created>
  <dcterms:modified xsi:type="dcterms:W3CDTF">2024-06-13T02:50:26Z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TItMTVUMDA6NDI6MjJaIiwicElEIjoxLCJ0cmFjZUlkIjoiQjlGRDEwRDFBNzBDNEIyMzhFODQwQ0M3MzM1QUI5MkIiLCJ1c2VyQ29kZSI6IlIyMDE3MTc5In0sIm5vZGUyIjp7ImRzZCI6IjAxMDAwMDAwMDAwMDE5NzEiLCJsb2dUaW1lIjoiMjAyMy0xMi0xNVQwMDo0MjoyMloiLCJwSUQiOjEsInRyYWNlSWQiOiJCOUZEMTBEMUE3MEM0QjIzOEU4NDBDQzczMzVBQjkyQiIsInVzZXJDb2RlIjoiUjIwMTcxNzkifSwibm9kZTMiOnsiZHNkIjoiMDEwMDAwMDAwMDAwMTk3MSIsImxvZ1RpbWUiOiIyMDIzLTEyLTE1VDAwOjQyOjQzWiIsInBJRCI6MSwidHJhY2VJZCI6IjIyRjE2MDU1ODNBMTREMDhCRTJCODlFRTlBRTE1MTI2IiwidXNlckNvZGUiOiJSMjAxNzE3OSJ9LCJub2RlNCI6eyJkc2QiOiIwMTAwMDAwMDAwMDAxOTcxIiwibG9nVGltZSI6IjIwMjQtMDYtMTNUMDI6NTA6MjZaIiwicElEIjoxLCJ0cmFjZUlkIjoiMDVFQTI2QTI4MjBGNDVEQUI3OEY1REVDM0IxMTM0NTEiLCJ1c2VyQ29kZSI6IlIyMDA0MTg2In0sIm5vZGU1Ijp7ImRzZCI6IjAwMDAwMDAwMDAwMDAwMDAiLCJsb2dUaW1lIjoiMjAyNC0wNi0xM1QwMjo1MTowN1oiLCJwSUQiOjIwNDgsInRyYWNlSWQiOiIyOEU5MTA2RUZDQjg0REIxQjRBNDEyRTU3NjUyODZFNCIsInVzZXJDb2RlIjoiUjIwMDQxODYifSwibm9kZUNvdW50Ijo0fQ==</vt:lpwstr>
  </property>
</Properties>
</file>