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0" yWindow="-15" windowWidth="28785" windowHeight="12225" activeTab="1"/>
  </bookViews>
  <sheets>
    <sheet name="안내" sheetId="10" r:id="rId1"/>
    <sheet name="공통사항" sheetId="12" r:id="rId2"/>
    <sheet name="사업운영계획서_특별회계" sheetId="14" r:id="rId3"/>
  </sheets>
  <definedNames>
    <definedName name="_xlnm.Print_Area" localSheetId="1">공통사항!$A$1:$W$223</definedName>
    <definedName name="_xlnm.Print_Area" localSheetId="2">사업운영계획서_특별회계!$A$1:$K$102</definedName>
  </definedNames>
  <calcPr calcId="125725" iterateCount="1"/>
</workbook>
</file>

<file path=xl/calcChain.xml><?xml version="1.0" encoding="utf-8"?>
<calcChain xmlns="http://schemas.openxmlformats.org/spreadsheetml/2006/main">
  <c r="D87" i="14"/>
  <c r="D89"/>
  <c r="D93"/>
  <c r="D96"/>
  <c r="D97"/>
  <c r="D98"/>
  <c r="D99"/>
  <c r="D86"/>
  <c r="D84"/>
  <c r="C86"/>
  <c r="C88"/>
  <c r="C89"/>
  <c r="C90"/>
  <c r="C96"/>
  <c r="C97"/>
  <c r="C98"/>
  <c r="C99"/>
  <c r="C84"/>
  <c r="C87"/>
  <c r="M75" i="12"/>
  <c r="M76"/>
  <c r="M77"/>
  <c r="M78"/>
  <c r="M79"/>
  <c r="C79" s="1"/>
  <c r="M80"/>
  <c r="M81"/>
  <c r="M82"/>
  <c r="M83"/>
  <c r="M84"/>
  <c r="M85"/>
  <c r="M86"/>
  <c r="M87"/>
  <c r="M88"/>
  <c r="E74"/>
  <c r="E75"/>
  <c r="E76"/>
  <c r="E77"/>
  <c r="E78"/>
  <c r="E79"/>
  <c r="E80"/>
  <c r="E81"/>
  <c r="E82"/>
  <c r="E83"/>
  <c r="E84"/>
  <c r="E85"/>
  <c r="E86"/>
  <c r="E87"/>
  <c r="E88"/>
  <c r="M63"/>
  <c r="M64"/>
  <c r="M65"/>
  <c r="M66"/>
  <c r="M67"/>
  <c r="C67" s="1"/>
  <c r="M68"/>
  <c r="C68" s="1"/>
  <c r="M69"/>
  <c r="C69" s="1"/>
  <c r="M57"/>
  <c r="E57"/>
  <c r="E58"/>
  <c r="M58"/>
  <c r="C58" s="1"/>
  <c r="C78" l="1"/>
  <c r="C85"/>
  <c r="C87"/>
  <c r="C80"/>
  <c r="C86"/>
  <c r="C75"/>
  <c r="C81"/>
  <c r="C82"/>
  <c r="C83"/>
  <c r="C84"/>
  <c r="C88"/>
  <c r="C76"/>
  <c r="C77"/>
  <c r="C57"/>
  <c r="T212"/>
  <c r="T213"/>
  <c r="N212"/>
  <c r="F212"/>
  <c r="T215"/>
  <c r="T216"/>
  <c r="T217"/>
  <c r="T218"/>
  <c r="T219"/>
  <c r="T214"/>
  <c r="R174"/>
  <c r="P174"/>
  <c r="N174"/>
  <c r="L139"/>
  <c r="K101" i="14" l="1"/>
  <c r="H101"/>
  <c r="E101"/>
  <c r="K100"/>
  <c r="H100"/>
  <c r="E100"/>
  <c r="K99"/>
  <c r="H99"/>
  <c r="E99"/>
  <c r="K98"/>
  <c r="H98"/>
  <c r="E98"/>
  <c r="K97"/>
  <c r="H97"/>
  <c r="E97"/>
  <c r="K96"/>
  <c r="H96"/>
  <c r="E96"/>
  <c r="K95"/>
  <c r="H95"/>
  <c r="E95"/>
  <c r="K94"/>
  <c r="H94"/>
  <c r="E94"/>
  <c r="K93"/>
  <c r="H93"/>
  <c r="E93"/>
  <c r="K92"/>
  <c r="H92"/>
  <c r="E92"/>
  <c r="K91"/>
  <c r="H91"/>
  <c r="E91"/>
  <c r="K90"/>
  <c r="H90"/>
  <c r="E90"/>
  <c r="K89"/>
  <c r="H89"/>
  <c r="E89"/>
  <c r="K88"/>
  <c r="H88"/>
  <c r="E88"/>
  <c r="K87"/>
  <c r="H87"/>
  <c r="E87"/>
  <c r="K86"/>
  <c r="H86"/>
  <c r="E86"/>
  <c r="K85"/>
  <c r="H85"/>
  <c r="E85"/>
  <c r="K84"/>
  <c r="H84"/>
  <c r="E84"/>
  <c r="J83"/>
  <c r="I83"/>
  <c r="G83"/>
  <c r="F83"/>
  <c r="D83"/>
  <c r="C83"/>
  <c r="I76"/>
  <c r="I75"/>
  <c r="I70"/>
  <c r="I69"/>
  <c r="I68"/>
  <c r="I67"/>
  <c r="I66"/>
  <c r="I65"/>
  <c r="I64"/>
  <c r="I63"/>
  <c r="I62"/>
  <c r="I61"/>
  <c r="I60"/>
  <c r="I59"/>
  <c r="G58"/>
  <c r="E58"/>
  <c r="I53"/>
  <c r="I52"/>
  <c r="G51"/>
  <c r="E51"/>
  <c r="I45"/>
  <c r="I44"/>
  <c r="I43"/>
  <c r="G42"/>
  <c r="E42"/>
  <c r="I37"/>
  <c r="I36"/>
  <c r="I35"/>
  <c r="G34"/>
  <c r="E34"/>
  <c r="I51" l="1"/>
  <c r="I34"/>
  <c r="H83"/>
  <c r="I42"/>
  <c r="K83"/>
  <c r="I58"/>
  <c r="E83"/>
  <c r="R59" i="12"/>
  <c r="W59"/>
  <c r="V59"/>
  <c r="U59"/>
  <c r="T59"/>
  <c r="S59"/>
  <c r="Q59"/>
  <c r="P59"/>
  <c r="O59"/>
  <c r="N59"/>
  <c r="L59"/>
  <c r="K59"/>
  <c r="J59"/>
  <c r="I59"/>
  <c r="H59"/>
  <c r="G59"/>
  <c r="F59"/>
  <c r="D59"/>
  <c r="M93"/>
  <c r="M92"/>
  <c r="M91"/>
  <c r="M90"/>
  <c r="M89"/>
  <c r="M74"/>
  <c r="M73"/>
  <c r="M72"/>
  <c r="M71"/>
  <c r="M70"/>
  <c r="M62"/>
  <c r="M61"/>
  <c r="M60"/>
  <c r="E93"/>
  <c r="E92"/>
  <c r="E91"/>
  <c r="E90"/>
  <c r="E89"/>
  <c r="E73"/>
  <c r="E72"/>
  <c r="E71"/>
  <c r="E70"/>
  <c r="E66"/>
  <c r="C66" s="1"/>
  <c r="E65"/>
  <c r="C65" s="1"/>
  <c r="E64"/>
  <c r="E63"/>
  <c r="E62"/>
  <c r="E61"/>
  <c r="E60"/>
  <c r="C70" l="1"/>
  <c r="C64"/>
  <c r="E59"/>
  <c r="C71"/>
  <c r="C93"/>
  <c r="C92"/>
  <c r="C89"/>
  <c r="C60"/>
  <c r="C72"/>
  <c r="C63"/>
  <c r="C74"/>
  <c r="C73"/>
  <c r="C91"/>
  <c r="M59"/>
  <c r="C62"/>
  <c r="C61"/>
  <c r="C90"/>
  <c r="C59" l="1"/>
</calcChain>
</file>

<file path=xl/comments1.xml><?xml version="1.0" encoding="utf-8"?>
<comments xmlns="http://schemas.openxmlformats.org/spreadsheetml/2006/main">
  <authors>
    <author>User</author>
  </authors>
  <commentList>
    <comment ref="A181" author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사전협의가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필요없다면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삭제요청드립니다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작년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국제협력기금관련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사항들이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필요하다고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하셔서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차라리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국제협력기금에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취합하시는게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어떠신지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문의드립니다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>국제협력팀에서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쪽으로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결정부탁드립니다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<sst xmlns="http://schemas.openxmlformats.org/spreadsheetml/2006/main" count="382" uniqueCount="252">
  <si>
    <t>2023년도</t>
    <phoneticPr fontId="7" type="noConversion"/>
  </si>
  <si>
    <t>비 고</t>
  </si>
  <si>
    <t>합계</t>
  </si>
  <si>
    <t>2022년도</t>
    <phoneticPr fontId="7" type="noConversion"/>
  </si>
  <si>
    <t>□ 진료계획</t>
    <phoneticPr fontId="7" type="noConversion"/>
  </si>
  <si>
    <t>(단위: 명)</t>
    <phoneticPr fontId="7" type="noConversion"/>
  </si>
  <si>
    <t>(단위: 천원)</t>
    <phoneticPr fontId="7" type="noConversion"/>
  </si>
  <si>
    <t>□ 공공의료계획</t>
    <phoneticPr fontId="7" type="noConversion"/>
  </si>
  <si>
    <t>□ 부대사업계획</t>
    <phoneticPr fontId="7" type="noConversion"/>
  </si>
  <si>
    <t>직영</t>
    <phoneticPr fontId="7" type="noConversion"/>
  </si>
  <si>
    <t>과 별 환 자 진 료 계 획</t>
    <phoneticPr fontId="7" type="noConversion"/>
  </si>
  <si>
    <t>합 계</t>
    <phoneticPr fontId="7" type="noConversion"/>
  </si>
  <si>
    <t>외 래</t>
    <phoneticPr fontId="7" type="noConversion"/>
  </si>
  <si>
    <t>입 원</t>
    <phoneticPr fontId="7" type="noConversion"/>
  </si>
  <si>
    <t xml:space="preserve">                           구    분
진 료 과 별</t>
    <phoneticPr fontId="7" type="noConversion"/>
  </si>
  <si>
    <t>1. 병 원 사 업 계 획</t>
    <phoneticPr fontId="7" type="noConversion"/>
  </si>
  <si>
    <t>진 료 인 원</t>
    <phoneticPr fontId="7" type="noConversion"/>
  </si>
  <si>
    <t>건 강 검 진</t>
    <phoneticPr fontId="7" type="noConversion"/>
  </si>
  <si>
    <t>구 분</t>
    <phoneticPr fontId="7" type="noConversion"/>
  </si>
  <si>
    <t>진 료 수 입</t>
    <phoneticPr fontId="7" type="noConversion"/>
  </si>
  <si>
    <t>외 래 수 입</t>
    <phoneticPr fontId="7" type="noConversion"/>
  </si>
  <si>
    <t>입 원 수 입</t>
    <phoneticPr fontId="7" type="noConversion"/>
  </si>
  <si>
    <t>기 타 의 료 수 입</t>
    <phoneticPr fontId="7" type="noConversion"/>
  </si>
  <si>
    <t>희 망
진 료</t>
    <phoneticPr fontId="7" type="noConversion"/>
  </si>
  <si>
    <t>외 국 인 근 로 자 지 원</t>
    <phoneticPr fontId="7" type="noConversion"/>
  </si>
  <si>
    <t>보 호 자 없 는 병 실</t>
    <phoneticPr fontId="7" type="noConversion"/>
  </si>
  <si>
    <t>건 강 강 좌 · 보 건 교 육</t>
    <phoneticPr fontId="7" type="noConversion"/>
  </si>
  <si>
    <t>특 화
사 업</t>
    <phoneticPr fontId="7" type="noConversion"/>
  </si>
  <si>
    <t>분 만 취 약 지 산 부 인 과</t>
    <phoneticPr fontId="7" type="noConversion"/>
  </si>
  <si>
    <t>북 한 이 탈 주 민 지 원 사 업</t>
    <phoneticPr fontId="7" type="noConversion"/>
  </si>
  <si>
    <t>재 가 방 문 사 업</t>
    <phoneticPr fontId="7" type="noConversion"/>
  </si>
  <si>
    <t>노 인 보 건 사 업</t>
    <phoneticPr fontId="7" type="noConversion"/>
  </si>
  <si>
    <t>이 동 ( 순 회 ) 진 료 사 업</t>
    <phoneticPr fontId="7" type="noConversion"/>
  </si>
  <si>
    <t>공 공 재 활 프 로 그 램</t>
    <phoneticPr fontId="7" type="noConversion"/>
  </si>
  <si>
    <t>장 례 식 장 실 적 ( 건 )</t>
    <phoneticPr fontId="7" type="noConversion"/>
  </si>
  <si>
    <t>의 료 부 대 수 입 ( 천 원 )</t>
    <phoneticPr fontId="7" type="noConversion"/>
  </si>
  <si>
    <t>증 감</t>
    <phoneticPr fontId="7" type="noConversion"/>
  </si>
  <si>
    <t>내 과</t>
    <phoneticPr fontId="7" type="noConversion"/>
  </si>
  <si>
    <t>정 신 건 강 의 학 과</t>
    <phoneticPr fontId="7" type="noConversion"/>
  </si>
  <si>
    <t>외 과</t>
    <phoneticPr fontId="7" type="noConversion"/>
  </si>
  <si>
    <t>정 형 외 과</t>
    <phoneticPr fontId="7" type="noConversion"/>
  </si>
  <si>
    <t>신 경 외 과</t>
    <phoneticPr fontId="7" type="noConversion"/>
  </si>
  <si>
    <t>산 부 인 과</t>
    <phoneticPr fontId="7" type="noConversion"/>
  </si>
  <si>
    <t>소 아 청 소 년 과</t>
    <phoneticPr fontId="7" type="noConversion"/>
  </si>
  <si>
    <t>이 비 인 후 과</t>
    <phoneticPr fontId="7" type="noConversion"/>
  </si>
  <si>
    <t>피 부 과</t>
    <phoneticPr fontId="7" type="noConversion"/>
  </si>
  <si>
    <t>비 뇨 의 학 과</t>
    <phoneticPr fontId="7" type="noConversion"/>
  </si>
  <si>
    <t>안 과</t>
    <phoneticPr fontId="7" type="noConversion"/>
  </si>
  <si>
    <t>재 활 의 학 과</t>
    <phoneticPr fontId="7" type="noConversion"/>
  </si>
  <si>
    <t>가 정 의 학 과</t>
    <phoneticPr fontId="7" type="noConversion"/>
  </si>
  <si>
    <t>응 급 실</t>
    <phoneticPr fontId="7" type="noConversion"/>
  </si>
  <si>
    <t>치 과</t>
    <phoneticPr fontId="7" type="noConversion"/>
  </si>
  <si>
    <t>신 경 과</t>
    <phoneticPr fontId="7" type="noConversion"/>
  </si>
  <si>
    <t>통 증 클 리 닉</t>
    <phoneticPr fontId="7" type="noConversion"/>
  </si>
  <si>
    <t>성 형 외 과</t>
    <phoneticPr fontId="7" type="noConversion"/>
  </si>
  <si>
    <t>증  감</t>
    <phoneticPr fontId="7" type="noConversion"/>
  </si>
  <si>
    <t>취 약 계 층  건 강 검 진</t>
    <phoneticPr fontId="7" type="noConversion"/>
  </si>
  <si>
    <t>의 료 비  지 원</t>
    <phoneticPr fontId="7" type="noConversion"/>
  </si>
  <si>
    <t>사업운영계획서 작성지침(공통사항)</t>
    <phoneticPr fontId="7" type="noConversion"/>
  </si>
  <si>
    <t>◦</t>
    <phoneticPr fontId="7" type="noConversion"/>
  </si>
  <si>
    <t>사업계획의 모든 수치는 본예산 및 비예산(RCY, 봉사조직 자율운영, 수탁자산 운영 등) 사업의 합산수치와 일치하여야 하며, 월보 또는 분기보고서, 사업실적보고서상의 수치와 연계될 수 있도록 산출하여야 한다.</t>
    <phoneticPr fontId="7" type="noConversion"/>
  </si>
  <si>
    <t xml:space="preserve">사회협력 등을 통하여 추진하는 사업에 대한 사업계획은 실질적으로 집행하는 기관에서 사업계획 및 실적을 반영․관리한다. </t>
    <phoneticPr fontId="7" type="noConversion"/>
  </si>
  <si>
    <t>사업계획은 사업단위별로 분류하여 중복이 되지 않도록 작성한다.</t>
    <phoneticPr fontId="7" type="noConversion"/>
  </si>
  <si>
    <t>각 기관은 사업계획과 연계되는 세분화된 자체 사업운영계획서를 작성(본사제출 생략) 사업추진에 활용하도록 한다.</t>
    <phoneticPr fontId="7" type="noConversion"/>
  </si>
  <si>
    <t>혈액사업 및 병원사업의 사업계획서는 소속기관 또는 기관의 사업계획을 취합하여 작성 제출한다.</t>
    <phoneticPr fontId="7" type="noConversion"/>
  </si>
  <si>
    <t>사업계획서는 지정된 서식에 의거 작성하며, 임의로 서식을 수정하지 않도록 한다.</t>
    <phoneticPr fontId="7" type="noConversion"/>
  </si>
  <si>
    <t>□ 특   별   회   계</t>
    <phoneticPr fontId="7" type="noConversion"/>
  </si>
  <si>
    <t xml:space="preserve"> - 병상수 : 허가(   )병상 / 운영(   )병상
 - 간호간병통합병동 : (   )병상
</t>
    <phoneticPr fontId="7" type="noConversion"/>
  </si>
  <si>
    <t xml:space="preserve">※ 기타의료수입 : 건강검진수입, 제증명료수입 등 포함
</t>
    <phoneticPr fontId="7" type="noConversion"/>
  </si>
  <si>
    <t>※ 건강검진 제외</t>
    <phoneticPr fontId="7" type="noConversion"/>
  </si>
  <si>
    <t xml:space="preserve">  1) 진료인원</t>
    <phoneticPr fontId="7" type="noConversion"/>
  </si>
  <si>
    <t xml:space="preserve">  2) 진료수입</t>
    <phoneticPr fontId="7" type="noConversion"/>
  </si>
  <si>
    <t xml:space="preserve">  1) 희망진료센터</t>
    <phoneticPr fontId="7" type="noConversion"/>
  </si>
  <si>
    <t xml:space="preserve">  2) 주요 공공의료사업</t>
    <phoneticPr fontId="7" type="noConversion"/>
  </si>
  <si>
    <t>2. 2023년도 정   원</t>
    <phoneticPr fontId="7" type="noConversion"/>
  </si>
  <si>
    <t>(단위 : 명)</t>
  </si>
  <si>
    <t>일  반  직  원   및   전 문 직 원</t>
  </si>
  <si>
    <t>특 정 직 원</t>
  </si>
  <si>
    <t>특  수
경력직</t>
    <phoneticPr fontId="7" type="noConversion"/>
  </si>
  <si>
    <t>기술직</t>
  </si>
  <si>
    <t>기능직</t>
  </si>
  <si>
    <t>고용원</t>
  </si>
  <si>
    <t>계약직</t>
  </si>
  <si>
    <t>계</t>
  </si>
  <si>
    <t>1급</t>
  </si>
  <si>
    <t>2급</t>
  </si>
  <si>
    <t>3급</t>
  </si>
  <si>
    <t>4급</t>
  </si>
  <si>
    <t>5급</t>
  </si>
  <si>
    <t>6급</t>
  </si>
  <si>
    <t>7급</t>
  </si>
  <si>
    <t>의무직</t>
  </si>
  <si>
    <t>연구직</t>
  </si>
  <si>
    <t>현   재   원</t>
  </si>
  <si>
    <t>부
서
별
운
영
정
원</t>
  </si>
  <si>
    <t>회관</t>
    <phoneticPr fontId="7" type="noConversion"/>
  </si>
  <si>
    <t>※ 수탁사업장(청소년수련관, 하나센터, 다문화가족지원센터 등)은 하단에 별도 명시</t>
    <phoneticPr fontId="7" type="noConversion"/>
  </si>
  <si>
    <t>취득(장부)가액</t>
    <phoneticPr fontId="7" type="noConversion"/>
  </si>
  <si>
    <t>예  산  액
(산출근거포함)</t>
    <phoneticPr fontId="7" type="noConversion"/>
  </si>
  <si>
    <t>계</t>
    <phoneticPr fontId="7" type="noConversion"/>
  </si>
  <si>
    <t>증   감</t>
    <phoneticPr fontId="7" type="noConversion"/>
  </si>
  <si>
    <t>2022년도  결산  시  차입금</t>
    <phoneticPr fontId="7" type="noConversion"/>
  </si>
  <si>
    <t>2023년도  결산  시  차입금</t>
    <phoneticPr fontId="7" type="noConversion"/>
  </si>
  <si>
    <t xml:space="preserve">                                         구  분
차입기관명</t>
    <phoneticPr fontId="24" type="noConversion"/>
  </si>
  <si>
    <t>(단위 : 원)</t>
    <phoneticPr fontId="7" type="noConversion"/>
  </si>
  <si>
    <t>7. 차   입   금   상   환   계   획</t>
    <phoneticPr fontId="7" type="noConversion"/>
  </si>
  <si>
    <t>예산조달</t>
    <phoneticPr fontId="7" type="noConversion"/>
  </si>
  <si>
    <t>목적  및  내용</t>
    <phoneticPr fontId="7" type="noConversion"/>
  </si>
  <si>
    <t>주관기관</t>
    <phoneticPr fontId="7" type="noConversion"/>
  </si>
  <si>
    <t>사업별</t>
    <phoneticPr fontId="7" type="noConversion"/>
  </si>
  <si>
    <t>6. 국  제  활  동  계  획(협의조정용)</t>
    <phoneticPr fontId="7" type="noConversion"/>
  </si>
  <si>
    <t>합계</t>
    <phoneticPr fontId="7" type="noConversion"/>
  </si>
  <si>
    <t>처분예정가</t>
    <phoneticPr fontId="7" type="noConversion"/>
  </si>
  <si>
    <t>잔존가액</t>
    <phoneticPr fontId="7" type="noConversion"/>
  </si>
  <si>
    <t>취득일</t>
    <phoneticPr fontId="7" type="noConversion"/>
  </si>
  <si>
    <t>처분사유</t>
    <phoneticPr fontId="7" type="noConversion"/>
  </si>
  <si>
    <t>시행계획</t>
    <phoneticPr fontId="7" type="noConversion"/>
  </si>
  <si>
    <t>금액</t>
    <phoneticPr fontId="7" type="noConversion"/>
  </si>
  <si>
    <t>내 역</t>
    <phoneticPr fontId="7" type="noConversion"/>
  </si>
  <si>
    <t>구분</t>
    <phoneticPr fontId="7" type="noConversion"/>
  </si>
  <si>
    <t>종류</t>
    <phoneticPr fontId="7" type="noConversion"/>
  </si>
  <si>
    <t>(단위: 천원)</t>
    <phoneticPr fontId="7" type="noConversion"/>
  </si>
  <si>
    <t>5. 재   산   처   분   계   획</t>
    <phoneticPr fontId="7" type="noConversion"/>
  </si>
  <si>
    <t>조성사유</t>
    <phoneticPr fontId="7" type="noConversion"/>
  </si>
  <si>
    <t>시 행 계 획</t>
    <phoneticPr fontId="7" type="noConversion"/>
  </si>
  <si>
    <t>재 원 조 달</t>
    <phoneticPr fontId="7" type="noConversion"/>
  </si>
  <si>
    <t>예  산  액</t>
    <phoneticPr fontId="7" type="noConversion"/>
  </si>
  <si>
    <t>조성구분</t>
    <phoneticPr fontId="7" type="noConversion"/>
  </si>
  <si>
    <t>4. 재   산   조   성   계   획</t>
    <phoneticPr fontId="7" type="noConversion"/>
  </si>
  <si>
    <t>O O O 수련장</t>
    <phoneticPr fontId="7" type="noConversion"/>
  </si>
  <si>
    <t>O O O 지역</t>
    <phoneticPr fontId="7" type="noConversion"/>
  </si>
  <si>
    <t>O O O 봉사관</t>
    <phoneticPr fontId="7" type="noConversion"/>
  </si>
  <si>
    <t>수련장
및 연수원</t>
    <phoneticPr fontId="7" type="noConversion"/>
  </si>
  <si>
    <t>봉사관</t>
    <phoneticPr fontId="7" type="noConversion"/>
  </si>
  <si>
    <t>비   고</t>
    <phoneticPr fontId="7" type="noConversion"/>
  </si>
  <si>
    <t>원폭피해자
사할린동포
지원본부</t>
    <phoneticPr fontId="7" type="noConversion"/>
  </si>
  <si>
    <t>재난안전
센터</t>
    <phoneticPr fontId="7" type="noConversion"/>
  </si>
  <si>
    <t>수품센터</t>
    <phoneticPr fontId="7" type="noConversion"/>
  </si>
  <si>
    <t>청소년사업장</t>
    <phoneticPr fontId="7" type="noConversion"/>
  </si>
  <si>
    <t>사회봉사사업장</t>
    <phoneticPr fontId="7" type="noConversion"/>
  </si>
  <si>
    <t>3. 단   위   운   영   사   업   장</t>
    <phoneticPr fontId="7" type="noConversion"/>
  </si>
  <si>
    <t>2023년도 정  원</t>
    <phoneticPr fontId="24" type="noConversion"/>
  </si>
  <si>
    <t>2022년도 정  원</t>
    <phoneticPr fontId="24" type="noConversion"/>
  </si>
  <si>
    <t>임금
피크제</t>
    <phoneticPr fontId="24" type="noConversion"/>
  </si>
  <si>
    <t>별도정원</t>
    <phoneticPr fontId="24" type="noConversion"/>
  </si>
  <si>
    <t>(기존)
무기
계약직</t>
    <phoneticPr fontId="7" type="noConversion"/>
  </si>
  <si>
    <t>별정직</t>
    <phoneticPr fontId="24" type="noConversion"/>
  </si>
  <si>
    <t>1. 기    구    표</t>
    <phoneticPr fontId="7" type="noConversion"/>
  </si>
  <si>
    <t>사업계획의 목표치는 최근 3개년도 사업실적 및 목표와 당해 연도 여건 등을 비교․분석하여 목표수립의 적정성을 강화하되, 단위 사업별 중복여부를 필히 검증한다.</t>
    <phoneticPr fontId="7" type="noConversion"/>
  </si>
  <si>
    <t>2023년도 중점추진사업과 희망풍차 연계 프로그램의 관련 사업계획은 월보 또는 분기보고서, 사업실적보고서에 본예산 및 비예산 등 전체 수치가 포함되어 관리 한다.</t>
    <phoneticPr fontId="7" type="noConversion"/>
  </si>
  <si>
    <r>
      <t xml:space="preserve"> □</t>
    </r>
    <r>
      <rPr>
        <sz val="16.8"/>
        <color rgb="FF000000"/>
        <rFont val="한컴바탕"/>
        <family val="1"/>
        <charset val="129"/>
      </rPr>
      <t xml:space="preserve"> </t>
    </r>
    <r>
      <rPr>
        <sz val="14"/>
        <color rgb="FF000000"/>
        <rFont val="한컴바탕"/>
        <family val="1"/>
        <charset val="129"/>
      </rPr>
      <t>본‧지사, 직할기관, 병원, 혈액원별 등 해당 직제시행규칙에 의한
순위에 따라 각각 작성할 것(PNG 파일)</t>
    </r>
    <phoneticPr fontId="7" type="noConversion"/>
  </si>
  <si>
    <t>참가기간</t>
    <phoneticPr fontId="7" type="noConversion"/>
  </si>
  <si>
    <t>참가인원</t>
    <phoneticPr fontId="7" type="noConversion"/>
  </si>
  <si>
    <t>임원</t>
    <phoneticPr fontId="7" type="noConversion"/>
  </si>
  <si>
    <t>직원</t>
    <phoneticPr fontId="7" type="noConversion"/>
  </si>
  <si>
    <t>봉사원</t>
    <phoneticPr fontId="7" type="noConversion"/>
  </si>
  <si>
    <t>단원</t>
    <phoneticPr fontId="7" type="noConversion"/>
  </si>
  <si>
    <t>기타(기부자 등)</t>
    <phoneticPr fontId="7" type="noConversion"/>
  </si>
  <si>
    <r>
      <t>≪작 성 요 령≫
◦ 작성범위 : 내방, 방문, 지원 등 국제활동 전 부문
  - 내방: 한적의 초청 등으로 외국 기관이 한적을 방문 / 방문: 외국 기관의 초청 등으로 한적이 외국 기관을 방문
◦ 사 업 별 : 외국인사 내방과 국외출장으로 구분, 국외출장은 구호, 사회봉사, 안전, RCY 등 각 사업명과 국외출장의 세부내역
    (회의, 정기교류, 교육, RCY</t>
    </r>
    <r>
      <rPr>
        <sz val="10"/>
        <rFont val="맑은 고딕 Semilight"/>
        <family val="3"/>
        <charset val="129"/>
      </rPr>
      <t>‧</t>
    </r>
    <r>
      <rPr>
        <sz val="10"/>
        <rFont val="한컴바탕"/>
        <family val="1"/>
        <charset val="129"/>
      </rPr>
      <t>봉사원 봉사활동, 기타)을 표시 
◦ 참가인원 : 임원, 직원, 봉사원, RCY 단원,기타(기부자 등)를 구분하여 기재
◦ 목적내용 : 활동내용 및 목적, 지원 시는 지원내용, 지원량 등 기재
◦ 예산조달 : 자체자금(회비수입/국제협력기금), 보조금, 자비부담 등 재원계획 기재</t>
    </r>
    <phoneticPr fontId="7" type="noConversion"/>
  </si>
  <si>
    <t>□  공    통    사    항</t>
    <phoneticPr fontId="7" type="noConversion"/>
  </si>
  <si>
    <t>≪작 성 요 령 ≫
 ◦ 처분예정가는 유상매각일 경우에만 작성(무상폐기시, 처분예정가 0원으로 기재)
 ◦ 종류, 내역, 금액, 시행계획은 재산조성계획 참조
 ◦ 구분은 매각, 폐기, 관리전환 등 처분방법 기재
 ◦ 잔존가액은 매각, 폐기, 관리전환 예정시점의 잔존가액을 기재
 ◦ 처분사유를 구체적으로 기재</t>
    <phoneticPr fontId="7" type="noConversion"/>
  </si>
  <si>
    <r>
      <t>≪ 작 성 요 령 ≫
 ◦ 종    류 : 재무상태표 비유동 유무형자산의 목별로 기재
 ◦ 조성구분 : 매입(구입), 신축, 수증, 교환, 증축, 개축 등 기재
 ◦ 내    역 : 조성하고자 하는 재산의 내역을 상세히 기재 
     (예 : 부동산인 경우 - 지번․지목․지적․구조․형식 등을 기재하고, 특히 면적은 m</t>
    </r>
    <r>
      <rPr>
        <sz val="10"/>
        <rFont val="맑은 고딕"/>
        <family val="3"/>
        <charset val="129"/>
      </rPr>
      <t>²</t>
    </r>
    <r>
      <rPr>
        <sz val="10"/>
        <rFont val="한컴바탕"/>
        <family val="1"/>
        <charset val="129"/>
      </rPr>
      <t>로 기재하며, 물품․시설일 경우 - 품명․규격․수량․단가․금액 등을 기재함)
 ◦ 예 산 액 : 종류별 예산총액을 기재함(단, 예산서와 일치되어야 함)
 ◦ 재원조달 : 예산조달 내역을 구체적으로 기재(예 : 보유자금(여유자금 또는 사업발전준비금), 적립금, 보조금 등)
 ◦ 시행계획 : 재산조성 예정일자(기간)를 기재
 ◦ 조성사유 : 재산조성의 사유를 구체적으로 명시
※ 작성대상 : 품목당 단가 1,000천원 이상인 비유동 유무형자산</t>
    </r>
    <phoneticPr fontId="7" type="noConversion"/>
  </si>
  <si>
    <t xml:space="preserve">                           사  업  장  별
사  업  장  명</t>
    <phoneticPr fontId="24" type="noConversion"/>
  </si>
  <si>
    <t xml:space="preserve">                 계급·
                 직종별
구  분</t>
    <phoneticPr fontId="24" type="noConversion"/>
  </si>
  <si>
    <t>(전환)
무기
계약직</t>
    <phoneticPr fontId="24" type="noConversion"/>
  </si>
  <si>
    <t>사 무 직</t>
    <phoneticPr fontId="7" type="noConversion"/>
  </si>
  <si>
    <r>
      <t xml:space="preserve">대상국가
</t>
    </r>
    <r>
      <rPr>
        <sz val="8"/>
        <rFont val="한컴바탕"/>
        <family val="1"/>
        <charset val="129"/>
      </rPr>
      <t>(내방/방문/파견 구분)</t>
    </r>
    <phoneticPr fontId="7" type="noConversion"/>
  </si>
  <si>
    <t>의료장비</t>
  </si>
  <si>
    <t>폐활량검사기</t>
  </si>
  <si>
    <t>2023년 기능보강사업</t>
  </si>
  <si>
    <t>노후 교체</t>
  </si>
  <si>
    <t>생화학검사기</t>
  </si>
  <si>
    <t>관절경</t>
  </si>
  <si>
    <t>혈구검사기</t>
  </si>
  <si>
    <t>수술용천공기</t>
  </si>
  <si>
    <t>2023년 기능보강사업 2차</t>
  </si>
  <si>
    <t>신규 구입</t>
  </si>
  <si>
    <t>종합전기자극치료기</t>
  </si>
  <si>
    <t>수술현미경</t>
  </si>
  <si>
    <t>시설</t>
  </si>
  <si>
    <t>야외 승강기 2기</t>
  </si>
  <si>
    <t>신설</t>
  </si>
  <si>
    <t>진입로 포장 및 열선공사</t>
  </si>
  <si>
    <t>집기비품</t>
  </si>
  <si>
    <t>폐기</t>
  </si>
  <si>
    <t>외래2층슬림형에어컨(57평)</t>
  </si>
  <si>
    <t>고장망실</t>
  </si>
  <si>
    <t>총무과업무용P C(2대)</t>
  </si>
  <si>
    <t>노후폐기</t>
  </si>
  <si>
    <t>의료기기</t>
  </si>
  <si>
    <t>자동현상기</t>
  </si>
  <si>
    <t>매각</t>
  </si>
  <si>
    <t>관절경검사기</t>
  </si>
  <si>
    <t>자동혈구분석기</t>
  </si>
  <si>
    <t>노후교체</t>
  </si>
  <si>
    <t>초음파검사기</t>
  </si>
  <si>
    <t>초음파진단기</t>
  </si>
  <si>
    <t>페기</t>
  </si>
  <si>
    <t>고압멸균소독기</t>
  </si>
  <si>
    <t>현미경사진촬영장치</t>
  </si>
  <si>
    <t>수액자동주입기</t>
  </si>
  <si>
    <t>자동약포장기</t>
  </si>
  <si>
    <t>심장초음파프로브</t>
  </si>
  <si>
    <t>이동촬영기</t>
  </si>
  <si>
    <t>중앙모니터링시스템(8대)</t>
  </si>
  <si>
    <t>EKG모니터(3대)</t>
  </si>
  <si>
    <t>전자동정제분류포장시스템</t>
  </si>
  <si>
    <t>기관명 : 인천적십자병원</t>
    <phoneticPr fontId="7" type="noConversion"/>
  </si>
  <si>
    <t>시설</t>
    <phoneticPr fontId="7" type="noConversion"/>
  </si>
  <si>
    <t>본사(일반회계)</t>
  </si>
  <si>
    <t>본사(퇴직금특별회계)</t>
  </si>
  <si>
    <t>인천지사</t>
  </si>
  <si>
    <t>경기지사</t>
  </si>
  <si>
    <t>서울병원</t>
  </si>
  <si>
    <t>거창병원</t>
  </si>
  <si>
    <t>혈액관리본부</t>
  </si>
  <si>
    <t>특수경력직</t>
  </si>
  <si>
    <t>교 육 직</t>
    <phoneticPr fontId="7" type="noConversion"/>
  </si>
  <si>
    <t>약 무 직</t>
    <phoneticPr fontId="7" type="noConversion"/>
  </si>
  <si>
    <t>간 호 직</t>
    <phoneticPr fontId="7" type="noConversion"/>
  </si>
  <si>
    <t>보 건 직</t>
    <phoneticPr fontId="7" type="noConversion"/>
  </si>
  <si>
    <t>이 공 직</t>
    <phoneticPr fontId="7" type="noConversion"/>
  </si>
  <si>
    <t>의 무 직</t>
    <phoneticPr fontId="7" type="noConversion"/>
  </si>
  <si>
    <t>연 구 직</t>
    <phoneticPr fontId="7" type="noConversion"/>
  </si>
  <si>
    <t>기 술 직</t>
    <phoneticPr fontId="7" type="noConversion"/>
  </si>
  <si>
    <t>기 능 직</t>
    <phoneticPr fontId="7" type="noConversion"/>
  </si>
  <si>
    <t>고 용 원</t>
    <phoneticPr fontId="7" type="noConversion"/>
  </si>
  <si>
    <t>관 리 부</t>
    <phoneticPr fontId="7" type="noConversion"/>
  </si>
  <si>
    <t>총 무 팀</t>
    <phoneticPr fontId="7" type="noConversion"/>
  </si>
  <si>
    <t>원 무 팀</t>
    <phoneticPr fontId="7" type="noConversion"/>
  </si>
  <si>
    <t>심 사 실</t>
    <phoneticPr fontId="7" type="noConversion"/>
  </si>
  <si>
    <t>약 제 팀</t>
    <phoneticPr fontId="7" type="noConversion"/>
  </si>
  <si>
    <t>간 호 팀</t>
    <phoneticPr fontId="7" type="noConversion"/>
  </si>
  <si>
    <t>내 과</t>
    <phoneticPr fontId="7" type="noConversion"/>
  </si>
  <si>
    <t>정 형 외 과</t>
    <phoneticPr fontId="7" type="noConversion"/>
  </si>
  <si>
    <t>신 경 과</t>
    <phoneticPr fontId="7" type="noConversion"/>
  </si>
  <si>
    <t>산 부 인 과</t>
    <phoneticPr fontId="7" type="noConversion"/>
  </si>
  <si>
    <t>치 과</t>
    <phoneticPr fontId="7" type="noConversion"/>
  </si>
  <si>
    <t>일 반 외 과</t>
    <phoneticPr fontId="7" type="noConversion"/>
  </si>
  <si>
    <t>보건의료통합지원</t>
    <phoneticPr fontId="7" type="noConversion"/>
  </si>
  <si>
    <t>가 정 학 과</t>
    <phoneticPr fontId="7" type="noConversion"/>
  </si>
  <si>
    <t>마 취 과</t>
    <phoneticPr fontId="7" type="noConversion"/>
  </si>
  <si>
    <t>응 급 실</t>
    <phoneticPr fontId="7" type="noConversion"/>
  </si>
  <si>
    <t>신 경 외 과</t>
    <phoneticPr fontId="7" type="noConversion"/>
  </si>
  <si>
    <t>영 상 의 학 과</t>
    <phoneticPr fontId="7" type="noConversion"/>
  </si>
  <si>
    <t>환 자 안 전 실</t>
    <phoneticPr fontId="7" type="noConversion"/>
  </si>
  <si>
    <t>감 염 관 리 실</t>
    <phoneticPr fontId="7" type="noConversion"/>
  </si>
  <si>
    <t>의 료 정 보 실</t>
    <phoneticPr fontId="7" type="noConversion"/>
  </si>
  <si>
    <t>직
종
별
운
영
정
원</t>
    <phoneticPr fontId="7" type="noConversion"/>
  </si>
  <si>
    <t>기 타 사 업 (만성질환관리사업 등)</t>
    <phoneticPr fontId="7" type="noConversion"/>
  </si>
  <si>
    <t>진단검사의학과</t>
    <phoneticPr fontId="7" type="noConversion"/>
  </si>
  <si>
    <t>국고보조금</t>
    <phoneticPr fontId="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</si>
</sst>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sz val="8"/>
      <name val="돋움"/>
      <family val="3"/>
      <charset val="129"/>
    </font>
    <font>
      <b/>
      <sz val="10"/>
      <name val="HY중고딕"/>
      <family val="1"/>
      <charset val="129"/>
    </font>
    <font>
      <b/>
      <u val="double"/>
      <sz val="18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휴먼명조"/>
      <charset val="129"/>
    </font>
    <font>
      <sz val="10"/>
      <color rgb="FF000000"/>
      <name val="한컴바탕"/>
      <family val="1"/>
      <charset val="129"/>
    </font>
    <font>
      <b/>
      <u val="double"/>
      <sz val="18"/>
      <color rgb="FF000000"/>
      <name val="한컴바탕"/>
      <family val="1"/>
      <charset val="129"/>
    </font>
    <font>
      <sz val="11"/>
      <color theme="0"/>
      <name val="돋움"/>
      <family val="3"/>
      <charset val="129"/>
    </font>
    <font>
      <sz val="24"/>
      <color theme="0"/>
      <name val="HY헤드라인M"/>
      <family val="1"/>
      <charset val="129"/>
    </font>
    <font>
      <sz val="13"/>
      <name val="한컴바탕"/>
      <family val="1"/>
      <charset val="129"/>
    </font>
    <font>
      <sz val="30"/>
      <color rgb="FF000000"/>
      <name val="HY헤드라인M"/>
      <family val="1"/>
      <charset val="129"/>
    </font>
    <font>
      <sz val="14"/>
      <color rgb="FF000000"/>
      <name val="한컴바탕"/>
      <family val="1"/>
      <charset val="129"/>
    </font>
    <font>
      <sz val="16.8"/>
      <color rgb="FF000000"/>
      <name val="한컴바탕"/>
      <family val="1"/>
      <charset val="129"/>
    </font>
    <font>
      <b/>
      <sz val="18"/>
      <color rgb="FF000000"/>
      <name val="HCI Poppy"/>
      <family val="2"/>
    </font>
    <font>
      <sz val="8"/>
      <name val="맑은 고딕"/>
      <family val="2"/>
      <charset val="129"/>
      <scheme val="minor"/>
    </font>
    <font>
      <sz val="10"/>
      <color theme="1"/>
      <name val="한컴바탕"/>
      <family val="1"/>
      <charset val="129"/>
    </font>
    <font>
      <u val="double"/>
      <sz val="18"/>
      <color rgb="FF000000"/>
      <name val="한컴바탕"/>
      <family val="1"/>
      <charset val="129"/>
    </font>
    <font>
      <sz val="10"/>
      <name val="맑은 고딕 Semilight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name val="한컴바탕"/>
      <family val="1"/>
      <charset val="129"/>
    </font>
    <font>
      <b/>
      <sz val="25"/>
      <name val="HY헤드라인M"/>
      <family val="1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8"/>
      <name val="한컴바탕"/>
      <family val="1"/>
      <charset val="129"/>
    </font>
    <font>
      <sz val="6"/>
      <name val="한컴바탕"/>
      <family val="1"/>
      <charset val="129"/>
    </font>
    <font>
      <sz val="9"/>
      <name val="한컴바탕"/>
      <family val="1"/>
      <charset val="129"/>
    </font>
    <font>
      <sz val="10"/>
      <name val="맑은 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4ECA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3" tint="-0.24994659260841701"/>
      </left>
      <right/>
      <top style="medium">
        <color theme="3" tint="-0.24994659260841701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 style="medium">
        <color theme="3" tint="-0.24994659260841701"/>
      </right>
      <top style="medium">
        <color theme="3" tint="-0.24994659260841701"/>
      </top>
      <bottom/>
      <diagonal/>
    </border>
    <border>
      <left style="medium">
        <color theme="3" tint="-0.24994659260841701"/>
      </left>
      <right/>
      <top/>
      <bottom/>
      <diagonal/>
    </border>
    <border>
      <left/>
      <right style="medium">
        <color theme="3" tint="-0.24994659260841701"/>
      </right>
      <top/>
      <bottom/>
      <diagonal/>
    </border>
    <border>
      <left style="medium">
        <color theme="3" tint="-0.24994659260841701"/>
      </left>
      <right/>
      <top/>
      <bottom style="medium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  <border>
      <left/>
      <right style="medium">
        <color theme="3" tint="-0.24994659260841701"/>
      </right>
      <top/>
      <bottom style="medium">
        <color theme="3" tint="-0.2499465926084170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6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6">
    <xf numFmtId="0" fontId="0" fillId="0" borderId="0" xfId="0">
      <alignment vertical="center"/>
    </xf>
    <xf numFmtId="0" fontId="6" fillId="0" borderId="0" xfId="0" applyFont="1">
      <alignment vertical="center"/>
    </xf>
    <xf numFmtId="0" fontId="11" fillId="0" borderId="0" xfId="0" applyFont="1">
      <alignment vertical="center"/>
    </xf>
    <xf numFmtId="0" fontId="17" fillId="0" borderId="0" xfId="0" applyFont="1" applyFill="1">
      <alignment vertical="center"/>
    </xf>
    <xf numFmtId="0" fontId="0" fillId="0" borderId="0" xfId="0" applyFill="1">
      <alignment vertical="center"/>
    </xf>
    <xf numFmtId="41" fontId="11" fillId="0" borderId="0" xfId="1" applyFont="1">
      <alignment vertical="center"/>
    </xf>
    <xf numFmtId="41" fontId="11" fillId="0" borderId="0" xfId="1" applyFont="1" applyAlignment="1">
      <alignment horizontal="center" vertical="center"/>
    </xf>
    <xf numFmtId="0" fontId="6" fillId="0" borderId="22" xfId="0" applyFont="1" applyBorder="1">
      <alignment vertical="center"/>
    </xf>
    <xf numFmtId="0" fontId="6" fillId="0" borderId="25" xfId="0" applyFont="1" applyBorder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19" fillId="0" borderId="23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6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19" fillId="0" borderId="0" xfId="0" applyFont="1" applyBorder="1" applyAlignment="1">
      <alignment vertical="top"/>
    </xf>
    <xf numFmtId="0" fontId="19" fillId="0" borderId="26" xfId="0" applyFont="1" applyBorder="1" applyAlignment="1">
      <alignment vertical="top"/>
    </xf>
    <xf numFmtId="41" fontId="11" fillId="0" borderId="0" xfId="1" applyFont="1" applyAlignment="1" applyProtection="1">
      <alignment horizontal="distributed" vertical="center"/>
      <protection locked="0"/>
    </xf>
    <xf numFmtId="41" fontId="11" fillId="0" borderId="0" xfId="1" applyFont="1" applyAlignment="1" applyProtection="1">
      <alignment horizontal="center" vertical="center"/>
      <protection locked="0"/>
    </xf>
    <xf numFmtId="41" fontId="11" fillId="0" borderId="0" xfId="1" applyFont="1" applyAlignment="1" applyProtection="1">
      <alignment horizontal="right" vertical="center"/>
      <protection locked="0"/>
    </xf>
    <xf numFmtId="41" fontId="11" fillId="0" borderId="1" xfId="1" applyFont="1" applyBorder="1" applyAlignment="1" applyProtection="1">
      <alignment horizontal="center" vertical="center"/>
      <protection locked="0"/>
    </xf>
    <xf numFmtId="41" fontId="11" fillId="3" borderId="1" xfId="1" applyFont="1" applyFill="1" applyBorder="1" applyAlignment="1" applyProtection="1">
      <alignment horizontal="center" vertical="center" wrapText="1" shrinkToFit="1"/>
      <protection locked="0"/>
    </xf>
    <xf numFmtId="41" fontId="11" fillId="0" borderId="1" xfId="1" applyFont="1" applyFill="1" applyBorder="1" applyAlignment="1" applyProtection="1">
      <alignment horizontal="center" vertical="center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41" fontId="11" fillId="3" borderId="31" xfId="1" applyFont="1" applyFill="1" applyBorder="1" applyAlignment="1" applyProtection="1">
      <alignment horizontal="center" vertical="center"/>
      <protection locked="0"/>
    </xf>
    <xf numFmtId="41" fontId="11" fillId="3" borderId="1" xfId="1" applyFont="1" applyFill="1" applyBorder="1" applyAlignment="1" applyProtection="1">
      <alignment horizontal="center" vertical="center"/>
      <protection locked="0"/>
    </xf>
    <xf numFmtId="41" fontId="11" fillId="3" borderId="9" xfId="1" applyFont="1" applyFill="1" applyBorder="1" applyAlignment="1" applyProtection="1">
      <alignment horizontal="center" vertical="center"/>
      <protection locked="0"/>
    </xf>
    <xf numFmtId="41" fontId="11" fillId="0" borderId="10" xfId="1" applyFont="1" applyFill="1" applyBorder="1" applyAlignment="1" applyProtection="1">
      <alignment horizontal="center" vertical="center"/>
    </xf>
    <xf numFmtId="41" fontId="11" fillId="0" borderId="11" xfId="1" applyFont="1" applyFill="1" applyBorder="1" applyAlignment="1" applyProtection="1">
      <alignment horizontal="center" vertical="center"/>
      <protection locked="0"/>
    </xf>
    <xf numFmtId="41" fontId="11" fillId="3" borderId="32" xfId="1" applyFont="1" applyFill="1" applyBorder="1" applyAlignment="1" applyProtection="1">
      <alignment horizontal="center" vertical="center"/>
      <protection locked="0"/>
    </xf>
    <xf numFmtId="41" fontId="11" fillId="4" borderId="10" xfId="1" applyFont="1" applyFill="1" applyBorder="1" applyAlignment="1" applyProtection="1">
      <alignment horizontal="distributed" vertical="center"/>
      <protection locked="0"/>
    </xf>
    <xf numFmtId="41" fontId="11" fillId="4" borderId="10" xfId="1" applyFont="1" applyFill="1" applyBorder="1" applyAlignment="1" applyProtection="1">
      <alignment horizontal="center" vertical="center"/>
      <protection locked="0"/>
    </xf>
    <xf numFmtId="41" fontId="11" fillId="3" borderId="3" xfId="1" applyFont="1" applyFill="1" applyBorder="1" applyAlignment="1" applyProtection="1">
      <alignment horizontal="center" vertical="center"/>
      <protection locked="0"/>
    </xf>
    <xf numFmtId="41" fontId="11" fillId="3" borderId="10" xfId="1" applyFont="1" applyFill="1" applyBorder="1" applyAlignment="1" applyProtection="1">
      <alignment horizontal="center" vertical="center"/>
      <protection locked="0"/>
    </xf>
    <xf numFmtId="41" fontId="11" fillId="4" borderId="16" xfId="1" applyFont="1" applyFill="1" applyBorder="1" applyAlignment="1" applyProtection="1">
      <alignment horizontal="center" vertical="center"/>
      <protection locked="0"/>
    </xf>
    <xf numFmtId="41" fontId="11" fillId="3" borderId="8" xfId="1" applyFont="1" applyFill="1" applyBorder="1" applyAlignment="1" applyProtection="1">
      <alignment horizontal="center" vertical="center"/>
      <protection locked="0"/>
    </xf>
    <xf numFmtId="41" fontId="11" fillId="3" borderId="16" xfId="1" applyFont="1" applyFill="1" applyBorder="1" applyAlignment="1" applyProtection="1">
      <alignment horizontal="center" vertical="center"/>
      <protection locked="0"/>
    </xf>
    <xf numFmtId="41" fontId="11" fillId="4" borderId="15" xfId="1" applyFont="1" applyFill="1" applyBorder="1" applyAlignment="1" applyProtection="1">
      <alignment horizontal="center" vertical="center"/>
      <protection locked="0"/>
    </xf>
    <xf numFmtId="41" fontId="11" fillId="3" borderId="5" xfId="1" applyFont="1" applyFill="1" applyBorder="1" applyAlignment="1" applyProtection="1">
      <alignment horizontal="center" vertical="center"/>
      <protection locked="0"/>
    </xf>
    <xf numFmtId="41" fontId="11" fillId="3" borderId="15" xfId="1" applyFont="1" applyFill="1" applyBorder="1" applyAlignment="1" applyProtection="1">
      <alignment horizontal="center" vertical="center"/>
      <protection locked="0"/>
    </xf>
    <xf numFmtId="0" fontId="11" fillId="4" borderId="13" xfId="0" applyFont="1" applyFill="1" applyBorder="1" applyAlignment="1">
      <alignment horizontal="distributed" vertical="center" indent="2"/>
    </xf>
    <xf numFmtId="0" fontId="11" fillId="4" borderId="0" xfId="0" applyFont="1" applyFill="1" applyBorder="1" applyAlignment="1">
      <alignment horizontal="distributed" vertical="center" indent="2"/>
    </xf>
    <xf numFmtId="0" fontId="11" fillId="4" borderId="8" xfId="0" applyFont="1" applyFill="1" applyBorder="1" applyAlignment="1">
      <alignment horizontal="distributed" vertical="center" indent="2"/>
    </xf>
    <xf numFmtId="0" fontId="11" fillId="4" borderId="13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distributed" vertical="center" indent="2"/>
    </xf>
    <xf numFmtId="0" fontId="6" fillId="4" borderId="0" xfId="0" applyFont="1" applyFill="1" applyBorder="1" applyAlignment="1">
      <alignment horizontal="distributed" vertical="center" indent="2"/>
    </xf>
    <xf numFmtId="0" fontId="6" fillId="4" borderId="8" xfId="0" applyFont="1" applyFill="1" applyBorder="1" applyAlignment="1">
      <alignment horizontal="distributed" vertical="center" indent="2"/>
    </xf>
    <xf numFmtId="0" fontId="0" fillId="0" borderId="0" xfId="0" applyAlignment="1">
      <alignment horizontal="right" vertical="center"/>
    </xf>
    <xf numFmtId="0" fontId="26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 wrapText="1" shrinkToFit="1"/>
    </xf>
    <xf numFmtId="0" fontId="30" fillId="0" borderId="0" xfId="0" applyFont="1" applyFill="1" applyBorder="1">
      <alignment vertical="center"/>
    </xf>
    <xf numFmtId="41" fontId="30" fillId="0" borderId="0" xfId="1" applyFont="1" applyFill="1" applyBorder="1">
      <alignment vertical="center"/>
    </xf>
    <xf numFmtId="41" fontId="11" fillId="0" borderId="0" xfId="1" applyFont="1" applyFill="1" applyBorder="1">
      <alignment vertical="center"/>
    </xf>
    <xf numFmtId="0" fontId="11" fillId="0" borderId="0" xfId="0" applyFont="1" applyFill="1" applyBorder="1">
      <alignment vertical="center"/>
    </xf>
    <xf numFmtId="41" fontId="11" fillId="0" borderId="0" xfId="1" applyFont="1" applyFill="1" applyBorder="1" applyAlignment="1">
      <alignment horizontal="center" vertical="center"/>
    </xf>
    <xf numFmtId="0" fontId="31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32" fillId="0" borderId="0" xfId="0" applyFont="1" applyFill="1" applyBorder="1">
      <alignment vertical="center"/>
    </xf>
    <xf numFmtId="0" fontId="33" fillId="0" borderId="0" xfId="0" applyFont="1" applyFill="1" applyBorder="1">
      <alignment vertical="center"/>
    </xf>
    <xf numFmtId="41" fontId="36" fillId="3" borderId="5" xfId="1" applyFont="1" applyFill="1" applyBorder="1" applyAlignment="1" applyProtection="1">
      <alignment horizontal="center" vertical="center" wrapText="1" shrinkToFit="1"/>
      <protection locked="0"/>
    </xf>
    <xf numFmtId="0" fontId="11" fillId="0" borderId="42" xfId="0" applyFont="1" applyBorder="1" applyAlignment="1" applyProtection="1">
      <alignment vertical="center"/>
      <protection locked="0"/>
    </xf>
    <xf numFmtId="0" fontId="11" fillId="0" borderId="43" xfId="0" applyFont="1" applyBorder="1" applyAlignment="1" applyProtection="1">
      <alignment vertical="center"/>
      <protection locked="0"/>
    </xf>
    <xf numFmtId="0" fontId="11" fillId="0" borderId="18" xfId="0" applyFont="1" applyBorder="1" applyAlignment="1" applyProtection="1">
      <alignment vertical="center"/>
      <protection locked="0"/>
    </xf>
    <xf numFmtId="0" fontId="11" fillId="0" borderId="17" xfId="0" applyFont="1" applyBorder="1" applyAlignment="1" applyProtection="1">
      <alignment vertical="center"/>
      <protection locked="0"/>
    </xf>
    <xf numFmtId="0" fontId="11" fillId="0" borderId="44" xfId="0" applyFont="1" applyBorder="1" applyAlignment="1" applyProtection="1">
      <alignment vertical="center"/>
      <protection locked="0"/>
    </xf>
    <xf numFmtId="0" fontId="11" fillId="0" borderId="45" xfId="0" applyFont="1" applyBorder="1" applyAlignment="1" applyProtection="1">
      <alignment vertical="center"/>
      <protection locked="0"/>
    </xf>
    <xf numFmtId="0" fontId="11" fillId="0" borderId="21" xfId="0" applyFont="1" applyBorder="1" applyAlignment="1" applyProtection="1">
      <alignment vertical="center"/>
      <protection locked="0"/>
    </xf>
    <xf numFmtId="0" fontId="11" fillId="0" borderId="20" xfId="0" applyFont="1" applyBorder="1" applyAlignment="1" applyProtection="1">
      <alignment vertical="center"/>
      <protection locked="0"/>
    </xf>
    <xf numFmtId="0" fontId="11" fillId="0" borderId="46" xfId="0" applyFont="1" applyBorder="1" applyAlignment="1" applyProtection="1">
      <alignment vertical="center"/>
      <protection locked="0"/>
    </xf>
    <xf numFmtId="0" fontId="11" fillId="0" borderId="47" xfId="0" applyFont="1" applyBorder="1" applyAlignment="1" applyProtection="1">
      <alignment vertical="center"/>
      <protection locked="0"/>
    </xf>
    <xf numFmtId="0" fontId="11" fillId="0" borderId="48" xfId="0" applyFont="1" applyBorder="1" applyAlignment="1" applyProtection="1">
      <alignment vertical="center"/>
      <protection locked="0"/>
    </xf>
    <xf numFmtId="0" fontId="11" fillId="0" borderId="19" xfId="0" applyFont="1" applyBorder="1" applyAlignment="1" applyProtection="1">
      <alignment vertical="center"/>
      <protection locked="0"/>
    </xf>
    <xf numFmtId="41" fontId="11" fillId="0" borderId="16" xfId="1" applyFont="1" applyFill="1" applyBorder="1" applyAlignment="1" applyProtection="1">
      <alignment horizontal="center" vertical="center"/>
    </xf>
    <xf numFmtId="41" fontId="11" fillId="0" borderId="15" xfId="1" applyFont="1" applyFill="1" applyBorder="1" applyAlignment="1" applyProtection="1">
      <alignment horizontal="center" vertical="center"/>
    </xf>
    <xf numFmtId="0" fontId="11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41" fontId="11" fillId="0" borderId="0" xfId="1" applyFont="1" applyProtection="1">
      <alignment vertical="center"/>
    </xf>
    <xf numFmtId="41" fontId="11" fillId="0" borderId="0" xfId="1" applyFont="1" applyAlignment="1" applyProtection="1">
      <alignment horizontal="center" vertical="center"/>
    </xf>
    <xf numFmtId="0" fontId="8" fillId="0" borderId="0" xfId="0" applyFont="1" applyFill="1" applyProtection="1">
      <alignment vertical="center"/>
    </xf>
    <xf numFmtId="0" fontId="14" fillId="0" borderId="0" xfId="0" applyFont="1" applyBorder="1" applyAlignment="1" applyProtection="1">
      <alignment horizontal="distributed" vertical="center" wrapText="1"/>
    </xf>
    <xf numFmtId="41" fontId="13" fillId="0" borderId="0" xfId="1" applyFont="1" applyBorder="1" applyAlignment="1" applyProtection="1">
      <alignment horizontal="center" vertical="center" wrapText="1"/>
    </xf>
    <xf numFmtId="41" fontId="13" fillId="0" borderId="0" xfId="1" applyFont="1" applyBorder="1" applyAlignment="1" applyProtection="1">
      <alignment horizontal="justify" vertical="center" wrapText="1"/>
    </xf>
    <xf numFmtId="41" fontId="9" fillId="0" borderId="0" xfId="1" applyFont="1" applyAlignment="1" applyProtection="1">
      <alignment horizontal="center" vertical="center"/>
    </xf>
    <xf numFmtId="41" fontId="11" fillId="6" borderId="1" xfId="1" applyFont="1" applyFill="1" applyBorder="1" applyProtection="1">
      <alignment vertical="center"/>
    </xf>
    <xf numFmtId="41" fontId="11" fillId="6" borderId="10" xfId="1" applyFont="1" applyFill="1" applyBorder="1" applyProtection="1">
      <alignment vertical="center"/>
    </xf>
    <xf numFmtId="41" fontId="11" fillId="6" borderId="10" xfId="1" applyFont="1" applyFill="1" applyBorder="1" applyAlignment="1" applyProtection="1">
      <alignment horizontal="center" vertical="center"/>
    </xf>
    <xf numFmtId="41" fontId="11" fillId="6" borderId="16" xfId="1" applyFont="1" applyFill="1" applyBorder="1" applyProtection="1">
      <alignment vertical="center"/>
    </xf>
    <xf numFmtId="41" fontId="11" fillId="6" borderId="16" xfId="1" applyFont="1" applyFill="1" applyBorder="1" applyAlignment="1" applyProtection="1">
      <alignment horizontal="center" vertical="center"/>
    </xf>
    <xf numFmtId="41" fontId="11" fillId="6" borderId="15" xfId="1" applyFont="1" applyFill="1" applyBorder="1" applyProtection="1">
      <alignment vertical="center"/>
    </xf>
    <xf numFmtId="41" fontId="11" fillId="6" borderId="15" xfId="1" applyFont="1" applyFill="1" applyBorder="1" applyAlignment="1" applyProtection="1">
      <alignment horizontal="center" vertical="center"/>
    </xf>
    <xf numFmtId="41" fontId="11" fillId="6" borderId="1" xfId="0" applyNumberFormat="1" applyFont="1" applyFill="1" applyBorder="1" applyProtection="1">
      <alignment vertical="center"/>
    </xf>
    <xf numFmtId="0" fontId="11" fillId="0" borderId="8" xfId="0" applyFont="1" applyBorder="1" applyProtection="1">
      <alignment vertical="center"/>
      <protection locked="0"/>
    </xf>
    <xf numFmtId="0" fontId="11" fillId="0" borderId="15" xfId="0" applyFont="1" applyBorder="1" applyProtection="1">
      <alignment vertical="center"/>
      <protection locked="0"/>
    </xf>
    <xf numFmtId="0" fontId="11" fillId="0" borderId="5" xfId="0" applyFont="1" applyBorder="1" applyProtection="1">
      <alignment vertical="center"/>
      <protection locked="0"/>
    </xf>
    <xf numFmtId="41" fontId="11" fillId="0" borderId="3" xfId="1" applyFont="1" applyBorder="1" applyProtection="1">
      <alignment vertical="center"/>
      <protection locked="0"/>
    </xf>
    <xf numFmtId="41" fontId="11" fillId="0" borderId="8" xfId="1" applyFont="1" applyBorder="1" applyProtection="1">
      <alignment vertical="center"/>
      <protection locked="0"/>
    </xf>
    <xf numFmtId="41" fontId="11" fillId="0" borderId="5" xfId="1" applyFont="1" applyBorder="1" applyProtection="1">
      <alignment vertical="center"/>
      <protection locked="0"/>
    </xf>
    <xf numFmtId="41" fontId="11" fillId="0" borderId="10" xfId="1" applyFont="1" applyBorder="1" applyProtection="1">
      <alignment vertical="center"/>
      <protection locked="0"/>
    </xf>
    <xf numFmtId="41" fontId="11" fillId="0" borderId="16" xfId="1" applyFont="1" applyBorder="1" applyProtection="1">
      <alignment vertical="center"/>
      <protection locked="0"/>
    </xf>
    <xf numFmtId="41" fontId="11" fillId="0" borderId="15" xfId="1" applyFont="1" applyBorder="1" applyProtection="1">
      <alignment vertical="center"/>
      <protection locked="0"/>
    </xf>
    <xf numFmtId="41" fontId="11" fillId="0" borderId="1" xfId="1" applyFont="1" applyBorder="1" applyAlignment="1" applyProtection="1">
      <alignment horizontal="center" vertical="center"/>
      <protection locked="0"/>
    </xf>
    <xf numFmtId="41" fontId="11" fillId="0" borderId="1" xfId="1" applyFont="1" applyBorder="1" applyAlignment="1" applyProtection="1">
      <alignment horizontal="center" vertical="center" wrapText="1"/>
    </xf>
    <xf numFmtId="41" fontId="15" fillId="0" borderId="1" xfId="1" applyFont="1" applyBorder="1" applyAlignment="1" applyProtection="1">
      <alignment horizontal="center" vertical="center" wrapText="1"/>
      <protection locked="0"/>
    </xf>
    <xf numFmtId="41" fontId="11" fillId="0" borderId="1" xfId="1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</xf>
    <xf numFmtId="41" fontId="11" fillId="6" borderId="1" xfId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41" fontId="15" fillId="0" borderId="15" xfId="1" applyFont="1" applyBorder="1" applyAlignment="1" applyProtection="1">
      <alignment horizontal="center" vertical="center" wrapText="1"/>
      <protection locked="0"/>
    </xf>
    <xf numFmtId="41" fontId="11" fillId="0" borderId="1" xfId="1" applyFont="1" applyFill="1" applyBorder="1" applyAlignment="1" applyProtection="1">
      <alignment horizontal="center" vertical="center" shrinkToFit="1"/>
    </xf>
    <xf numFmtId="0" fontId="0" fillId="0" borderId="0" xfId="0">
      <alignment vertical="center"/>
    </xf>
    <xf numFmtId="41" fontId="11" fillId="0" borderId="0" xfId="1" applyFont="1" applyFill="1" applyAlignment="1" applyProtection="1">
      <alignment horizontal="left" vertical="center"/>
      <protection locked="0"/>
    </xf>
    <xf numFmtId="0" fontId="11" fillId="4" borderId="10" xfId="15" applyFont="1" applyFill="1" applyBorder="1" applyAlignment="1" applyProtection="1">
      <alignment horizontal="center" vertical="center"/>
      <protection locked="0"/>
    </xf>
    <xf numFmtId="0" fontId="11" fillId="4" borderId="4" xfId="15" applyFont="1" applyFill="1" applyBorder="1" applyAlignment="1" applyProtection="1">
      <alignment horizontal="center" vertical="center"/>
      <protection locked="0"/>
    </xf>
    <xf numFmtId="41" fontId="11" fillId="3" borderId="2" xfId="1" applyFont="1" applyFill="1" applyBorder="1" applyAlignment="1" applyProtection="1">
      <alignment horizontal="center" vertical="center"/>
      <protection locked="0"/>
    </xf>
    <xf numFmtId="0" fontId="11" fillId="4" borderId="5" xfId="15" applyFont="1" applyFill="1" applyBorder="1" applyAlignment="1" applyProtection="1">
      <alignment horizontal="center" vertical="center"/>
      <protection locked="0"/>
    </xf>
    <xf numFmtId="41" fontId="11" fillId="4" borderId="2" xfId="1" applyFont="1" applyFill="1" applyBorder="1" applyAlignment="1" applyProtection="1">
      <alignment horizontal="center" vertical="center"/>
      <protection locked="0"/>
    </xf>
    <xf numFmtId="41" fontId="11" fillId="0" borderId="10" xfId="0" applyNumberFormat="1" applyFont="1" applyBorder="1" applyProtection="1">
      <alignment vertical="center"/>
      <protection locked="0"/>
    </xf>
    <xf numFmtId="41" fontId="11" fillId="0" borderId="16" xfId="0" applyNumberFormat="1" applyFont="1" applyBorder="1" applyProtection="1">
      <alignment vertical="center"/>
      <protection locked="0"/>
    </xf>
    <xf numFmtId="0" fontId="11" fillId="4" borderId="15" xfId="15" applyFont="1" applyFill="1" applyBorder="1" applyAlignment="1" applyProtection="1">
      <alignment horizontal="distributed" vertical="center"/>
      <protection locked="0"/>
    </xf>
    <xf numFmtId="0" fontId="11" fillId="4" borderId="3" xfId="15" applyFont="1" applyFill="1" applyBorder="1" applyAlignment="1" applyProtection="1">
      <alignment horizontal="center" vertical="center"/>
      <protection locked="0"/>
    </xf>
    <xf numFmtId="41" fontId="11" fillId="0" borderId="3" xfId="1" applyFont="1" applyBorder="1" applyProtection="1">
      <alignment vertical="center"/>
      <protection locked="0"/>
    </xf>
    <xf numFmtId="41" fontId="11" fillId="0" borderId="8" xfId="1" applyFont="1" applyBorder="1" applyProtection="1">
      <alignment vertical="center"/>
      <protection locked="0"/>
    </xf>
    <xf numFmtId="41" fontId="11" fillId="0" borderId="5" xfId="1" applyFont="1" applyBorder="1" applyProtection="1">
      <alignment vertical="center"/>
      <protection locked="0"/>
    </xf>
    <xf numFmtId="41" fontId="11" fillId="0" borderId="10" xfId="1" applyFont="1" applyBorder="1" applyProtection="1">
      <alignment vertical="center"/>
      <protection locked="0"/>
    </xf>
    <xf numFmtId="41" fontId="11" fillId="0" borderId="16" xfId="1" applyFont="1" applyBorder="1" applyProtection="1">
      <alignment vertical="center"/>
      <protection locked="0"/>
    </xf>
    <xf numFmtId="41" fontId="11" fillId="0" borderId="1" xfId="1" applyFont="1" applyFill="1" applyBorder="1" applyAlignment="1" applyProtection="1">
      <alignment horizontal="center" vertical="center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41" fontId="11" fillId="0" borderId="3" xfId="1" applyFont="1" applyBorder="1" applyProtection="1">
      <alignment vertical="center"/>
      <protection locked="0"/>
    </xf>
    <xf numFmtId="41" fontId="11" fillId="0" borderId="8" xfId="1" applyFont="1" applyBorder="1" applyProtection="1">
      <alignment vertical="center"/>
      <protection locked="0"/>
    </xf>
    <xf numFmtId="41" fontId="11" fillId="0" borderId="1" xfId="1" applyFont="1" applyFill="1" applyBorder="1" applyAlignment="1" applyProtection="1">
      <alignment horizontal="center" vertical="center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41" fontId="11" fillId="0" borderId="1" xfId="1" applyFont="1" applyFill="1" applyBorder="1" applyAlignment="1" applyProtection="1">
      <alignment horizontal="center" vertical="center" wrapText="1"/>
      <protection locked="0"/>
    </xf>
    <xf numFmtId="41" fontId="11" fillId="0" borderId="6" xfId="1" applyFont="1" applyFill="1" applyBorder="1" applyAlignment="1" applyProtection="1">
      <alignment horizontal="center" vertical="center"/>
      <protection locked="0"/>
    </xf>
    <xf numFmtId="41" fontId="11" fillId="0" borderId="1" xfId="1" applyFont="1" applyFill="1" applyBorder="1" applyAlignment="1" applyProtection="1">
      <alignment horizontal="center" vertical="center"/>
    </xf>
    <xf numFmtId="41" fontId="11" fillId="0" borderId="1" xfId="1" applyFont="1" applyFill="1" applyBorder="1" applyAlignment="1" applyProtection="1">
      <alignment horizontal="center" vertical="center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41" fontId="11" fillId="0" borderId="6" xfId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41" fontId="11" fillId="4" borderId="16" xfId="1" applyFont="1" applyFill="1" applyBorder="1" applyAlignment="1" applyProtection="1">
      <alignment horizontal="center" vertical="center"/>
      <protection locked="0"/>
    </xf>
    <xf numFmtId="41" fontId="11" fillId="3" borderId="8" xfId="1" applyFont="1" applyFill="1" applyBorder="1" applyAlignment="1" applyProtection="1">
      <alignment horizontal="center" vertical="center"/>
      <protection locked="0"/>
    </xf>
    <xf numFmtId="41" fontId="11" fillId="3" borderId="16" xfId="1" applyFont="1" applyFill="1" applyBorder="1" applyAlignment="1" applyProtection="1">
      <alignment horizontal="center" vertical="center"/>
      <protection locked="0"/>
    </xf>
    <xf numFmtId="41" fontId="11" fillId="0" borderId="16" xfId="1" applyFont="1" applyFill="1" applyBorder="1" applyAlignment="1" applyProtection="1">
      <alignment horizontal="center" vertical="center"/>
    </xf>
    <xf numFmtId="41" fontId="11" fillId="4" borderId="16" xfId="1" applyFont="1" applyFill="1" applyBorder="1" applyAlignment="1" applyProtection="1">
      <alignment horizontal="distributed" vertical="center"/>
      <protection locked="0"/>
    </xf>
    <xf numFmtId="41" fontId="11" fillId="4" borderId="15" xfId="1" applyFont="1" applyFill="1" applyBorder="1" applyAlignment="1" applyProtection="1">
      <alignment horizontal="distributed" vertical="center" shrinkToFit="1"/>
      <protection locked="0"/>
    </xf>
    <xf numFmtId="0" fontId="0" fillId="0" borderId="0" xfId="0">
      <alignment vertical="center"/>
    </xf>
    <xf numFmtId="41" fontId="11" fillId="0" borderId="16" xfId="1" applyFont="1" applyFill="1" applyBorder="1" applyAlignment="1" applyProtection="1">
      <alignment horizontal="center" vertical="center"/>
    </xf>
    <xf numFmtId="0" fontId="11" fillId="4" borderId="2" xfId="15" applyFont="1" applyFill="1" applyBorder="1" applyAlignment="1" applyProtection="1">
      <alignment horizontal="center" vertical="center"/>
      <protection locked="0"/>
    </xf>
    <xf numFmtId="41" fontId="11" fillId="0" borderId="8" xfId="1" applyFont="1" applyBorder="1" applyProtection="1">
      <alignment vertical="center"/>
      <protection locked="0"/>
    </xf>
    <xf numFmtId="41" fontId="11" fillId="4" borderId="10" xfId="1" applyFont="1" applyFill="1" applyBorder="1" applyAlignment="1" applyProtection="1">
      <alignment horizontal="center" vertical="center"/>
      <protection locked="0"/>
    </xf>
    <xf numFmtId="41" fontId="11" fillId="4" borderId="16" xfId="1" applyFont="1" applyFill="1" applyBorder="1" applyAlignment="1" applyProtection="1">
      <alignment horizontal="center" vertical="center"/>
      <protection locked="0"/>
    </xf>
    <xf numFmtId="41" fontId="11" fillId="4" borderId="15" xfId="1" applyFont="1" applyFill="1" applyBorder="1" applyAlignment="1" applyProtection="1">
      <alignment horizontal="center" vertical="center"/>
      <protection locked="0"/>
    </xf>
    <xf numFmtId="41" fontId="11" fillId="4" borderId="10" xfId="1" applyFont="1" applyFill="1" applyBorder="1" applyAlignment="1" applyProtection="1">
      <alignment horizontal="center" vertical="center"/>
      <protection locked="0"/>
    </xf>
    <xf numFmtId="41" fontId="11" fillId="4" borderId="11" xfId="1" applyFont="1" applyFill="1" applyBorder="1" applyAlignment="1" applyProtection="1">
      <alignment horizontal="center" vertical="center"/>
      <protection locked="0"/>
    </xf>
    <xf numFmtId="41" fontId="11" fillId="4" borderId="33" xfId="1" applyFont="1" applyFill="1" applyBorder="1" applyAlignment="1" applyProtection="1">
      <alignment horizontal="center" vertical="center"/>
      <protection locked="0"/>
    </xf>
    <xf numFmtId="41" fontId="11" fillId="4" borderId="16" xfId="1" applyFont="1" applyFill="1" applyBorder="1" applyAlignment="1" applyProtection="1">
      <alignment horizontal="center" vertical="center"/>
      <protection locked="0"/>
    </xf>
    <xf numFmtId="41" fontId="11" fillId="4" borderId="13" xfId="1" applyFont="1" applyFill="1" applyBorder="1" applyAlignment="1" applyProtection="1">
      <alignment horizontal="center" vertical="center"/>
      <protection locked="0"/>
    </xf>
    <xf numFmtId="41" fontId="11" fillId="4" borderId="34" xfId="1" applyFont="1" applyFill="1" applyBorder="1" applyAlignment="1" applyProtection="1">
      <alignment horizontal="center" vertical="center"/>
      <protection locked="0"/>
    </xf>
    <xf numFmtId="41" fontId="11" fillId="4" borderId="15" xfId="1" applyFont="1" applyFill="1" applyBorder="1" applyAlignment="1" applyProtection="1">
      <alignment horizontal="center" vertical="center"/>
      <protection locked="0"/>
    </xf>
    <xf numFmtId="41" fontId="11" fillId="4" borderId="12" xfId="1" applyFont="1" applyFill="1" applyBorder="1" applyAlignment="1" applyProtection="1">
      <alignment horizontal="center" vertical="center"/>
      <protection locked="0"/>
    </xf>
    <xf numFmtId="41" fontId="11" fillId="4" borderId="35" xfId="1" applyFont="1" applyFill="1" applyBorder="1" applyAlignment="1" applyProtection="1">
      <alignment horizontal="center" vertical="center"/>
      <protection locked="0"/>
    </xf>
    <xf numFmtId="41" fontId="11" fillId="0" borderId="10" xfId="1" applyFont="1" applyFill="1" applyBorder="1" applyAlignment="1" applyProtection="1">
      <alignment horizontal="center" vertical="center"/>
    </xf>
    <xf numFmtId="41" fontId="11" fillId="4" borderId="10" xfId="1" applyFont="1" applyFill="1" applyBorder="1" applyAlignment="1" applyProtection="1">
      <alignment horizontal="distributed" vertical="center"/>
      <protection locked="0"/>
    </xf>
    <xf numFmtId="41" fontId="11" fillId="4" borderId="10" xfId="1" applyFont="1" applyFill="1" applyBorder="1" applyAlignment="1" applyProtection="1">
      <alignment horizontal="center" vertical="center"/>
      <protection locked="0"/>
    </xf>
    <xf numFmtId="41" fontId="11" fillId="4" borderId="33" xfId="1" applyFont="1" applyFill="1" applyBorder="1" applyAlignment="1" applyProtection="1">
      <alignment horizontal="center" vertical="center"/>
      <protection locked="0"/>
    </xf>
    <xf numFmtId="41" fontId="11" fillId="3" borderId="3" xfId="1" applyFont="1" applyFill="1" applyBorder="1" applyAlignment="1" applyProtection="1">
      <alignment horizontal="center" vertical="center"/>
      <protection locked="0"/>
    </xf>
    <xf numFmtId="41" fontId="11" fillId="3" borderId="10" xfId="1" applyFont="1" applyFill="1" applyBorder="1" applyAlignment="1" applyProtection="1">
      <alignment horizontal="center" vertical="center"/>
      <protection locked="0"/>
    </xf>
    <xf numFmtId="41" fontId="11" fillId="4" borderId="16" xfId="1" applyFont="1" applyFill="1" applyBorder="1" applyAlignment="1" applyProtection="1">
      <alignment horizontal="distributed" vertical="center"/>
      <protection locked="0"/>
    </xf>
    <xf numFmtId="41" fontId="11" fillId="4" borderId="16" xfId="1" applyFont="1" applyFill="1" applyBorder="1" applyAlignment="1" applyProtection="1">
      <alignment horizontal="center" vertical="center"/>
      <protection locked="0"/>
    </xf>
    <xf numFmtId="41" fontId="11" fillId="4" borderId="34" xfId="1" applyFont="1" applyFill="1" applyBorder="1" applyAlignment="1" applyProtection="1">
      <alignment horizontal="center" vertical="center"/>
      <protection locked="0"/>
    </xf>
    <xf numFmtId="41" fontId="11" fillId="3" borderId="8" xfId="1" applyFont="1" applyFill="1" applyBorder="1" applyAlignment="1" applyProtection="1">
      <alignment horizontal="center" vertical="center"/>
      <protection locked="0"/>
    </xf>
    <xf numFmtId="41" fontId="11" fillId="3" borderId="16" xfId="1" applyFont="1" applyFill="1" applyBorder="1" applyAlignment="1" applyProtection="1">
      <alignment horizontal="center" vertical="center"/>
      <protection locked="0"/>
    </xf>
    <xf numFmtId="41" fontId="11" fillId="4" borderId="15" xfId="1" applyFont="1" applyFill="1" applyBorder="1" applyAlignment="1" applyProtection="1">
      <alignment horizontal="center" vertical="center"/>
      <protection locked="0"/>
    </xf>
    <xf numFmtId="41" fontId="11" fillId="4" borderId="35" xfId="1" applyFont="1" applyFill="1" applyBorder="1" applyAlignment="1" applyProtection="1">
      <alignment horizontal="center" vertical="center"/>
      <protection locked="0"/>
    </xf>
    <xf numFmtId="41" fontId="11" fillId="3" borderId="5" xfId="1" applyFont="1" applyFill="1" applyBorder="1" applyAlignment="1" applyProtection="1">
      <alignment horizontal="center" vertical="center"/>
      <protection locked="0"/>
    </xf>
    <xf numFmtId="41" fontId="11" fillId="3" borderId="15" xfId="1" applyFont="1" applyFill="1" applyBorder="1" applyAlignment="1" applyProtection="1">
      <alignment horizontal="center" vertical="center"/>
      <protection locked="0"/>
    </xf>
    <xf numFmtId="0" fontId="11" fillId="4" borderId="16" xfId="15" applyFont="1" applyFill="1" applyBorder="1" applyAlignment="1" applyProtection="1">
      <alignment horizontal="distributed" vertical="center"/>
      <protection locked="0"/>
    </xf>
    <xf numFmtId="0" fontId="11" fillId="4" borderId="8" xfId="15" applyFont="1" applyFill="1" applyBorder="1" applyAlignment="1" applyProtection="1">
      <alignment horizontal="center" vertical="center"/>
      <protection locked="0"/>
    </xf>
    <xf numFmtId="0" fontId="11" fillId="4" borderId="16" xfId="15" applyFont="1" applyFill="1" applyBorder="1" applyAlignment="1" applyProtection="1">
      <alignment horizontal="center" vertical="center"/>
      <protection locked="0"/>
    </xf>
    <xf numFmtId="0" fontId="11" fillId="4" borderId="0" xfId="15" applyFont="1" applyFill="1" applyBorder="1" applyAlignment="1" applyProtection="1">
      <alignment horizontal="center" vertical="center"/>
      <protection locked="0"/>
    </xf>
    <xf numFmtId="41" fontId="11" fillId="4" borderId="0" xfId="1" applyFont="1" applyFill="1" applyBorder="1" applyAlignment="1" applyProtection="1">
      <alignment horizontal="center" vertical="center"/>
      <protection locked="0"/>
    </xf>
    <xf numFmtId="41" fontId="11" fillId="3" borderId="0" xfId="1" applyFont="1" applyFill="1" applyBorder="1" applyAlignment="1" applyProtection="1">
      <alignment horizontal="center" vertical="center"/>
      <protection locked="0"/>
    </xf>
    <xf numFmtId="0" fontId="11" fillId="4" borderId="15" xfId="15" applyFont="1" applyFill="1" applyBorder="1" applyAlignment="1" applyProtection="1">
      <alignment horizontal="center" vertical="center"/>
      <protection locked="0"/>
    </xf>
    <xf numFmtId="41" fontId="11" fillId="4" borderId="4" xfId="1" applyFont="1" applyFill="1" applyBorder="1" applyAlignment="1" applyProtection="1">
      <alignment horizontal="center" vertical="center"/>
      <protection locked="0"/>
    </xf>
    <xf numFmtId="41" fontId="11" fillId="3" borderId="4" xfId="1" applyFont="1" applyFill="1" applyBorder="1" applyAlignment="1" applyProtection="1">
      <alignment horizontal="center" vertical="center"/>
      <protection locked="0"/>
    </xf>
    <xf numFmtId="41" fontId="11" fillId="0" borderId="16" xfId="1" applyFont="1" applyFill="1" applyBorder="1" applyAlignment="1" applyProtection="1">
      <alignment horizontal="center" vertical="center"/>
    </xf>
    <xf numFmtId="41" fontId="11" fillId="0" borderId="15" xfId="1" applyFont="1" applyFill="1" applyBorder="1" applyAlignment="1" applyProtection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0" borderId="0" xfId="0" applyFont="1" applyBorder="1" applyAlignment="1">
      <alignment horizontal="left" vertical="top"/>
    </xf>
    <xf numFmtId="0" fontId="19" fillId="0" borderId="26" xfId="0" applyFont="1" applyBorder="1" applyAlignment="1">
      <alignment horizontal="left" vertical="top"/>
    </xf>
    <xf numFmtId="0" fontId="19" fillId="0" borderId="0" xfId="0" applyFont="1" applyBorder="1" applyAlignment="1">
      <alignment vertical="top" wrapText="1"/>
    </xf>
    <xf numFmtId="0" fontId="19" fillId="0" borderId="26" xfId="0" applyFont="1" applyBorder="1" applyAlignment="1">
      <alignment vertical="top" wrapText="1"/>
    </xf>
    <xf numFmtId="0" fontId="11" fillId="4" borderId="13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distributed" vertical="center" indent="2"/>
    </xf>
    <xf numFmtId="0" fontId="11" fillId="4" borderId="0" xfId="0" applyFont="1" applyFill="1" applyBorder="1" applyAlignment="1">
      <alignment horizontal="distributed" vertical="center" indent="2"/>
    </xf>
    <xf numFmtId="0" fontId="11" fillId="4" borderId="8" xfId="0" applyFont="1" applyFill="1" applyBorder="1" applyAlignment="1">
      <alignment horizontal="distributed" vertical="center" indent="2"/>
    </xf>
    <xf numFmtId="0" fontId="6" fillId="4" borderId="13" xfId="0" applyFont="1" applyFill="1" applyBorder="1" applyAlignment="1">
      <alignment horizontal="distributed" vertical="center" indent="2"/>
    </xf>
    <xf numFmtId="0" fontId="6" fillId="4" borderId="0" xfId="0" applyFont="1" applyFill="1" applyBorder="1" applyAlignment="1">
      <alignment horizontal="distributed" vertical="center" indent="2"/>
    </xf>
    <xf numFmtId="0" fontId="6" fillId="4" borderId="8" xfId="0" applyFont="1" applyFill="1" applyBorder="1" applyAlignment="1">
      <alignment horizontal="distributed" vertical="center" indent="2"/>
    </xf>
    <xf numFmtId="0" fontId="6" fillId="4" borderId="11" xfId="0" applyFont="1" applyFill="1" applyBorder="1" applyAlignment="1">
      <alignment horizontal="distributed" vertical="center" indent="2"/>
    </xf>
    <xf numFmtId="0" fontId="6" fillId="4" borderId="2" xfId="0" applyFont="1" applyFill="1" applyBorder="1" applyAlignment="1">
      <alignment horizontal="distributed" vertical="center" indent="2"/>
    </xf>
    <xf numFmtId="0" fontId="6" fillId="4" borderId="3" xfId="0" applyFont="1" applyFill="1" applyBorder="1" applyAlignment="1">
      <alignment horizontal="distributed" vertical="center" indent="2"/>
    </xf>
    <xf numFmtId="41" fontId="11" fillId="0" borderId="1" xfId="1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1" fontId="11" fillId="0" borderId="1" xfId="1" applyFont="1" applyBorder="1" applyAlignment="1" applyProtection="1">
      <alignment horizontal="center" vertical="center" wrapText="1"/>
      <protection locked="0"/>
    </xf>
    <xf numFmtId="41" fontId="11" fillId="0" borderId="1" xfId="1" applyFont="1" applyBorder="1" applyAlignment="1" applyProtection="1">
      <alignment horizontal="distributed" vertical="center" indent="1"/>
      <protection locked="0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11" fillId="0" borderId="36" xfId="1" applyFont="1" applyBorder="1" applyAlignment="1" applyProtection="1">
      <alignment vertical="center" wrapText="1"/>
      <protection locked="0"/>
    </xf>
    <xf numFmtId="41" fontId="11" fillId="0" borderId="37" xfId="1" applyFont="1" applyBorder="1" applyAlignment="1" applyProtection="1">
      <alignment vertical="center" wrapText="1"/>
      <protection locked="0"/>
    </xf>
    <xf numFmtId="41" fontId="11" fillId="0" borderId="38" xfId="1" applyFont="1" applyBorder="1" applyAlignment="1" applyProtection="1">
      <alignment vertical="center" wrapText="1"/>
      <protection locked="0"/>
    </xf>
    <xf numFmtId="41" fontId="11" fillId="0" borderId="39" xfId="1" applyFont="1" applyBorder="1" applyAlignment="1" applyProtection="1">
      <alignment vertical="center" wrapText="1"/>
      <protection locked="0"/>
    </xf>
    <xf numFmtId="41" fontId="11" fillId="0" borderId="40" xfId="1" applyFont="1" applyBorder="1" applyAlignment="1" applyProtection="1">
      <alignment vertical="center" wrapText="1"/>
      <protection locked="0"/>
    </xf>
    <xf numFmtId="41" fontId="11" fillId="0" borderId="41" xfId="1" applyFont="1" applyBorder="1" applyAlignment="1" applyProtection="1">
      <alignment vertical="center" wrapText="1"/>
      <protection locked="0"/>
    </xf>
    <xf numFmtId="41" fontId="11" fillId="0" borderId="10" xfId="1" applyFont="1" applyBorder="1" applyAlignment="1" applyProtection="1">
      <alignment horizontal="center" vertical="center" wrapText="1"/>
      <protection locked="0"/>
    </xf>
    <xf numFmtId="41" fontId="11" fillId="0" borderId="16" xfId="1" applyFont="1" applyBorder="1" applyAlignment="1" applyProtection="1">
      <alignment horizontal="center" vertical="center" wrapText="1"/>
      <protection locked="0"/>
    </xf>
    <xf numFmtId="41" fontId="11" fillId="0" borderId="15" xfId="1" applyFont="1" applyBorder="1" applyAlignment="1" applyProtection="1">
      <alignment horizontal="center" vertical="center" wrapText="1"/>
      <protection locked="0"/>
    </xf>
    <xf numFmtId="41" fontId="25" fillId="0" borderId="16" xfId="1" applyFont="1" applyBorder="1" applyAlignment="1">
      <alignment horizontal="center" vertical="center" wrapText="1"/>
    </xf>
    <xf numFmtId="41" fontId="25" fillId="0" borderId="15" xfId="1" applyFont="1" applyBorder="1" applyAlignment="1">
      <alignment horizontal="center" vertical="center" wrapText="1"/>
    </xf>
    <xf numFmtId="41" fontId="11" fillId="0" borderId="6" xfId="1" applyFont="1" applyBorder="1" applyAlignment="1" applyProtection="1">
      <alignment horizontal="center" vertical="center" wrapText="1"/>
      <protection locked="0"/>
    </xf>
    <xf numFmtId="41" fontId="11" fillId="0" borderId="6" xfId="1" applyFont="1" applyBorder="1" applyAlignment="1" applyProtection="1">
      <alignment horizontal="center" vertical="center"/>
      <protection locked="0"/>
    </xf>
    <xf numFmtId="41" fontId="36" fillId="3" borderId="31" xfId="1" applyFont="1" applyFill="1" applyBorder="1" applyAlignment="1" applyProtection="1">
      <alignment horizontal="center" vertical="center" wrapText="1"/>
      <protection locked="0"/>
    </xf>
    <xf numFmtId="41" fontId="36" fillId="3" borderId="31" xfId="1" applyFont="1" applyFill="1" applyBorder="1" applyAlignment="1" applyProtection="1">
      <alignment horizontal="center" vertical="center"/>
      <protection locked="0"/>
    </xf>
    <xf numFmtId="41" fontId="11" fillId="3" borderId="6" xfId="1" applyFont="1" applyFill="1" applyBorder="1" applyAlignment="1" applyProtection="1">
      <alignment horizontal="center" vertical="center" wrapText="1"/>
      <protection locked="0"/>
    </xf>
    <xf numFmtId="41" fontId="11" fillId="3" borderId="9" xfId="1" applyFont="1" applyFill="1" applyBorder="1" applyAlignment="1" applyProtection="1">
      <alignment horizontal="center" vertical="center" wrapText="1"/>
      <protection locked="0"/>
    </xf>
    <xf numFmtId="41" fontId="11" fillId="0" borderId="30" xfId="1" applyFont="1" applyBorder="1" applyAlignment="1" applyProtection="1">
      <alignment vertical="center" wrapText="1"/>
      <protection locked="0"/>
    </xf>
    <xf numFmtId="41" fontId="11" fillId="0" borderId="30" xfId="1" applyFont="1" applyBorder="1" applyAlignment="1" applyProtection="1">
      <alignment vertical="center"/>
      <protection locked="0"/>
    </xf>
    <xf numFmtId="41" fontId="11" fillId="0" borderId="7" xfId="1" applyFont="1" applyBorder="1" applyAlignment="1" applyProtection="1">
      <alignment horizontal="center" vertical="center" wrapText="1"/>
      <protection locked="0"/>
    </xf>
    <xf numFmtId="41" fontId="11" fillId="0" borderId="9" xfId="1" applyFont="1" applyBorder="1" applyAlignment="1" applyProtection="1">
      <alignment horizontal="center" vertical="center" wrapText="1"/>
      <protection locked="0"/>
    </xf>
    <xf numFmtId="0" fontId="11" fillId="4" borderId="12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11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distributed" vertical="center" indent="3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distributed" vertical="center" indent="2"/>
    </xf>
    <xf numFmtId="0" fontId="11" fillId="4" borderId="4" xfId="0" applyFont="1" applyFill="1" applyBorder="1" applyAlignment="1">
      <alignment horizontal="distributed" vertical="center" indent="2"/>
    </xf>
    <xf numFmtId="0" fontId="11" fillId="4" borderId="5" xfId="0" applyFont="1" applyFill="1" applyBorder="1" applyAlignment="1">
      <alignment horizontal="distributed" vertical="center" indent="2"/>
    </xf>
    <xf numFmtId="0" fontId="16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1" fontId="11" fillId="0" borderId="36" xfId="1" applyFont="1" applyFill="1" applyBorder="1" applyAlignment="1" applyProtection="1">
      <alignment vertical="center" wrapText="1"/>
      <protection locked="0"/>
    </xf>
    <xf numFmtId="41" fontId="11" fillId="0" borderId="37" xfId="1" applyFont="1" applyFill="1" applyBorder="1" applyAlignment="1" applyProtection="1">
      <alignment vertical="center" wrapText="1"/>
      <protection locked="0"/>
    </xf>
    <xf numFmtId="41" fontId="11" fillId="0" borderId="38" xfId="1" applyFont="1" applyFill="1" applyBorder="1" applyAlignment="1" applyProtection="1">
      <alignment vertical="center" wrapText="1"/>
      <protection locked="0"/>
    </xf>
    <xf numFmtId="41" fontId="11" fillId="0" borderId="39" xfId="1" applyFont="1" applyFill="1" applyBorder="1" applyAlignment="1" applyProtection="1">
      <alignment vertical="center" wrapText="1"/>
      <protection locked="0"/>
    </xf>
    <xf numFmtId="41" fontId="11" fillId="0" borderId="40" xfId="1" applyFont="1" applyFill="1" applyBorder="1" applyAlignment="1" applyProtection="1">
      <alignment vertical="center" wrapText="1"/>
      <protection locked="0"/>
    </xf>
    <xf numFmtId="41" fontId="11" fillId="0" borderId="41" xfId="1" applyFont="1" applyFill="1" applyBorder="1" applyAlignment="1" applyProtection="1">
      <alignment vertical="center" wrapText="1"/>
      <protection locked="0"/>
    </xf>
    <xf numFmtId="41" fontId="11" fillId="0" borderId="49" xfId="1" applyFont="1" applyFill="1" applyBorder="1" applyAlignment="1" applyProtection="1">
      <alignment vertical="center" wrapText="1"/>
      <protection locked="0"/>
    </xf>
    <xf numFmtId="41" fontId="11" fillId="0" borderId="50" xfId="1" applyFont="1" applyFill="1" applyBorder="1" applyAlignment="1" applyProtection="1">
      <alignment vertical="center" wrapText="1"/>
      <protection locked="0"/>
    </xf>
    <xf numFmtId="41" fontId="11" fillId="0" borderId="51" xfId="1" applyFont="1" applyFill="1" applyBorder="1" applyAlignment="1" applyProtection="1">
      <alignment vertical="center" wrapText="1"/>
      <protection locked="0"/>
    </xf>
    <xf numFmtId="41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41" fontId="11" fillId="0" borderId="11" xfId="0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44" xfId="0" applyFont="1" applyBorder="1" applyAlignment="1" applyProtection="1">
      <alignment horizontal="center" vertical="center"/>
      <protection locked="0"/>
    </xf>
    <xf numFmtId="0" fontId="11" fillId="0" borderId="21" xfId="0" applyFont="1" applyBorder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1" fontId="11" fillId="0" borderId="1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1" xfId="0" applyFont="1" applyBorder="1" applyAlignment="1">
      <alignment horizontal="distributed" vertical="center" wrapText="1" indent="3"/>
    </xf>
    <xf numFmtId="0" fontId="11" fillId="0" borderId="2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11" fillId="0" borderId="6" xfId="0" applyNumberFormat="1" applyFont="1" applyFill="1" applyBorder="1" applyAlignment="1">
      <alignment horizontal="center" vertical="center"/>
    </xf>
    <xf numFmtId="41" fontId="11" fillId="0" borderId="6" xfId="1" applyFont="1" applyFill="1" applyBorder="1" applyAlignment="1">
      <alignment horizontal="center" vertical="center"/>
    </xf>
    <xf numFmtId="41" fontId="11" fillId="0" borderId="7" xfId="1" applyFont="1" applyFill="1" applyBorder="1" applyAlignment="1">
      <alignment horizontal="center" vertical="center"/>
    </xf>
    <xf numFmtId="41" fontId="11" fillId="0" borderId="9" xfId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46" xfId="0" applyFont="1" applyBorder="1" applyAlignment="1" applyProtection="1">
      <alignment horizontal="center" vertical="center"/>
      <protection locked="0"/>
    </xf>
    <xf numFmtId="0" fontId="11" fillId="0" borderId="47" xfId="0" applyFont="1" applyBorder="1" applyAlignment="1" applyProtection="1">
      <alignment horizontal="center" vertical="center"/>
      <protection locked="0"/>
    </xf>
    <xf numFmtId="0" fontId="11" fillId="0" borderId="48" xfId="0" applyFont="1" applyBorder="1" applyAlignment="1" applyProtection="1">
      <alignment horizontal="center" vertical="center"/>
      <protection locked="0"/>
    </xf>
    <xf numFmtId="41" fontId="11" fillId="0" borderId="10" xfId="0" applyNumberFormat="1" applyFont="1" applyFill="1" applyBorder="1" applyAlignment="1">
      <alignment horizontal="center" vertical="center"/>
    </xf>
    <xf numFmtId="41" fontId="11" fillId="0" borderId="10" xfId="1" applyFont="1" applyFill="1" applyBorder="1" applyAlignment="1">
      <alignment horizontal="center" vertical="center"/>
    </xf>
    <xf numFmtId="0" fontId="11" fillId="0" borderId="42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43" xfId="0" applyFont="1" applyBorder="1" applyAlignment="1" applyProtection="1">
      <alignment horizontal="center" vertical="center"/>
      <protection locked="0"/>
    </xf>
    <xf numFmtId="0" fontId="11" fillId="0" borderId="4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" xfId="0" applyFont="1" applyBorder="1" applyAlignment="1">
      <alignment horizontal="distributed" vertical="center" indent="4"/>
    </xf>
    <xf numFmtId="0" fontId="11" fillId="0" borderId="1" xfId="0" applyFont="1" applyBorder="1" applyAlignment="1">
      <alignment horizontal="distributed" vertical="center" indent="2"/>
    </xf>
    <xf numFmtId="0" fontId="11" fillId="0" borderId="1" xfId="0" applyFont="1" applyBorder="1" applyAlignment="1">
      <alignment horizontal="distributed" vertical="center" indent="1"/>
    </xf>
    <xf numFmtId="0" fontId="11" fillId="0" borderId="1" xfId="0" applyFont="1" applyBorder="1" applyAlignment="1">
      <alignment horizontal="distributed" vertical="center" indent="9"/>
    </xf>
    <xf numFmtId="0" fontId="11" fillId="0" borderId="11" xfId="0" applyFont="1" applyBorder="1" applyAlignment="1">
      <alignment vertical="center" shrinkToFit="1"/>
    </xf>
    <xf numFmtId="0" fontId="11" fillId="0" borderId="3" xfId="0" applyFont="1" applyBorder="1" applyAlignment="1">
      <alignment vertical="center" shrinkToFit="1"/>
    </xf>
    <xf numFmtId="0" fontId="11" fillId="0" borderId="12" xfId="0" applyFont="1" applyBorder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20" fillId="0" borderId="0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4" fontId="11" fillId="0" borderId="44" xfId="0" applyNumberFormat="1" applyFont="1" applyBorder="1" applyAlignment="1">
      <alignment horizontal="center" vertical="center"/>
    </xf>
    <xf numFmtId="14" fontId="11" fillId="0" borderId="42" xfId="0" applyNumberFormat="1" applyFont="1" applyBorder="1" applyAlignment="1">
      <alignment horizontal="center" vertical="center"/>
    </xf>
    <xf numFmtId="41" fontId="11" fillId="0" borderId="42" xfId="1" applyFont="1" applyBorder="1" applyAlignment="1">
      <alignment horizontal="center" vertical="center" shrinkToFit="1"/>
    </xf>
    <xf numFmtId="41" fontId="11" fillId="0" borderId="18" xfId="1" applyFont="1" applyBorder="1" applyAlignment="1">
      <alignment horizontal="center" vertical="center" shrinkToFit="1"/>
    </xf>
    <xf numFmtId="41" fontId="11" fillId="0" borderId="44" xfId="1" applyFont="1" applyBorder="1" applyAlignment="1">
      <alignment horizontal="center" vertical="center" shrinkToFit="1"/>
    </xf>
    <xf numFmtId="41" fontId="11" fillId="0" borderId="21" xfId="1" applyFont="1" applyBorder="1" applyAlignment="1">
      <alignment horizontal="center" vertical="center" shrinkToFit="1"/>
    </xf>
    <xf numFmtId="0" fontId="11" fillId="0" borderId="43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14" fontId="11" fillId="0" borderId="46" xfId="0" applyNumberFormat="1" applyFont="1" applyBorder="1" applyAlignment="1">
      <alignment horizontal="center" vertical="center"/>
    </xf>
    <xf numFmtId="14" fontId="11" fillId="0" borderId="48" xfId="0" applyNumberFormat="1" applyFont="1" applyBorder="1" applyAlignment="1">
      <alignment horizontal="center" vertical="center"/>
    </xf>
    <xf numFmtId="41" fontId="11" fillId="0" borderId="46" xfId="1" applyFont="1" applyBorder="1" applyAlignment="1">
      <alignment horizontal="center" vertical="center" shrinkToFit="1"/>
    </xf>
    <xf numFmtId="41" fontId="11" fillId="0" borderId="48" xfId="1" applyFont="1" applyBorder="1" applyAlignment="1">
      <alignment horizontal="center" vertical="center" shrinkToFit="1"/>
    </xf>
    <xf numFmtId="0" fontId="37" fillId="0" borderId="44" xfId="0" applyFont="1" applyBorder="1" applyAlignment="1">
      <alignment horizontal="center" vertical="center"/>
    </xf>
    <xf numFmtId="41" fontId="11" fillId="0" borderId="44" xfId="1" applyFont="1" applyBorder="1" applyAlignment="1">
      <alignment horizontal="center" vertical="center"/>
    </xf>
    <xf numFmtId="41" fontId="11" fillId="0" borderId="21" xfId="1" applyFont="1" applyBorder="1" applyAlignment="1">
      <alignment horizontal="center" vertical="center"/>
    </xf>
    <xf numFmtId="41" fontId="11" fillId="0" borderId="42" xfId="1" applyFont="1" applyBorder="1" applyAlignment="1">
      <alignment horizontal="center" vertical="center"/>
    </xf>
    <xf numFmtId="41" fontId="11" fillId="0" borderId="18" xfId="1" applyFont="1" applyBorder="1" applyAlignment="1">
      <alignment horizontal="center" vertical="center"/>
    </xf>
    <xf numFmtId="41" fontId="11" fillId="0" borderId="46" xfId="1" applyFont="1" applyBorder="1" applyAlignment="1">
      <alignment horizontal="center" vertical="center"/>
    </xf>
    <xf numFmtId="41" fontId="11" fillId="0" borderId="48" xfId="1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distributed" vertical="center"/>
    </xf>
    <xf numFmtId="0" fontId="11" fillId="0" borderId="8" xfId="0" applyFont="1" applyBorder="1" applyAlignment="1" applyProtection="1">
      <alignment horizontal="distributed" vertical="center"/>
    </xf>
    <xf numFmtId="0" fontId="11" fillId="0" borderId="12" xfId="0" applyFont="1" applyBorder="1" applyAlignment="1" applyProtection="1">
      <alignment horizontal="distributed" vertical="center"/>
    </xf>
    <xf numFmtId="0" fontId="11" fillId="0" borderId="5" xfId="0" applyFont="1" applyBorder="1" applyAlignment="1" applyProtection="1">
      <alignment horizontal="distributed" vertical="center"/>
    </xf>
    <xf numFmtId="0" fontId="11" fillId="0" borderId="11" xfId="0" applyFont="1" applyBorder="1" applyAlignment="1" applyProtection="1">
      <alignment horizontal="distributed" vertical="center"/>
    </xf>
    <xf numFmtId="0" fontId="11" fillId="0" borderId="3" xfId="0" applyFont="1" applyBorder="1" applyAlignment="1" applyProtection="1">
      <alignment horizontal="distributed" vertical="center"/>
    </xf>
    <xf numFmtId="0" fontId="9" fillId="0" borderId="0" xfId="0" applyFont="1" applyAlignment="1" applyProtection="1">
      <alignment horizontal="center" vertical="center"/>
    </xf>
    <xf numFmtId="0" fontId="11" fillId="0" borderId="14" xfId="0" applyFont="1" applyBorder="1" applyAlignment="1" applyProtection="1">
      <alignment vertical="center" wrapText="1"/>
    </xf>
    <xf numFmtId="0" fontId="11" fillId="0" borderId="1" xfId="0" applyFont="1" applyBorder="1" applyAlignment="1" applyProtection="1">
      <alignment horizontal="center" vertical="center" wrapText="1"/>
    </xf>
    <xf numFmtId="41" fontId="11" fillId="0" borderId="1" xfId="1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distributed" vertical="center"/>
    </xf>
    <xf numFmtId="41" fontId="15" fillId="0" borderId="10" xfId="1" applyFont="1" applyBorder="1" applyAlignment="1" applyProtection="1">
      <alignment horizontal="center" vertical="center" wrapText="1"/>
    </xf>
    <xf numFmtId="41" fontId="15" fillId="0" borderId="15" xfId="1" applyFont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distributed" vertical="center"/>
    </xf>
    <xf numFmtId="41" fontId="11" fillId="6" borderId="1" xfId="1" applyFont="1" applyFill="1" applyBorder="1" applyAlignment="1" applyProtection="1">
      <alignment horizontal="center" vertical="center"/>
    </xf>
    <xf numFmtId="41" fontId="11" fillId="5" borderId="1" xfId="1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distributed" vertical="center" wrapText="1"/>
    </xf>
    <xf numFmtId="41" fontId="11" fillId="0" borderId="9" xfId="1" applyFont="1" applyBorder="1" applyAlignment="1" applyProtection="1">
      <alignment horizontal="center" vertical="center"/>
      <protection locked="0"/>
    </xf>
    <xf numFmtId="41" fontId="11" fillId="6" borderId="6" xfId="1" applyFont="1" applyFill="1" applyBorder="1" applyAlignment="1" applyProtection="1">
      <alignment horizontal="center" vertical="center"/>
    </xf>
    <xf numFmtId="41" fontId="11" fillId="5" borderId="9" xfId="1" applyFont="1" applyFill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distributed" vertical="center" wrapText="1"/>
    </xf>
    <xf numFmtId="0" fontId="15" fillId="0" borderId="2" xfId="0" applyFont="1" applyBorder="1" applyAlignment="1" applyProtection="1">
      <alignment horizontal="distributed" vertical="center" wrapText="1"/>
    </xf>
    <xf numFmtId="0" fontId="15" fillId="0" borderId="3" xfId="0" applyFont="1" applyBorder="1" applyAlignment="1" applyProtection="1">
      <alignment horizontal="distributed" vertical="center" wrapText="1"/>
    </xf>
    <xf numFmtId="0" fontId="15" fillId="0" borderId="12" xfId="0" applyFont="1" applyBorder="1" applyAlignment="1" applyProtection="1">
      <alignment horizontal="distributed" vertical="center" wrapText="1"/>
    </xf>
    <xf numFmtId="0" fontId="15" fillId="0" borderId="4" xfId="0" applyFont="1" applyBorder="1" applyAlignment="1" applyProtection="1">
      <alignment horizontal="distributed" vertical="center" wrapText="1"/>
    </xf>
    <xf numFmtId="0" fontId="15" fillId="0" borderId="5" xfId="0" applyFont="1" applyBorder="1" applyAlignment="1" applyProtection="1">
      <alignment horizontal="distributed" vertical="center" wrapText="1"/>
    </xf>
    <xf numFmtId="41" fontId="11" fillId="0" borderId="11" xfId="1" applyFont="1" applyBorder="1" applyAlignment="1" applyProtection="1">
      <alignment horizontal="center" vertical="center" wrapText="1"/>
    </xf>
    <xf numFmtId="41" fontId="11" fillId="0" borderId="3" xfId="1" applyFont="1" applyBorder="1" applyAlignment="1" applyProtection="1">
      <alignment horizontal="center" vertical="center" wrapText="1"/>
    </xf>
    <xf numFmtId="41" fontId="11" fillId="0" borderId="12" xfId="1" applyFont="1" applyBorder="1" applyAlignment="1" applyProtection="1">
      <alignment horizontal="center" vertical="center" wrapText="1"/>
    </xf>
    <xf numFmtId="41" fontId="11" fillId="0" borderId="5" xfId="1" applyFont="1" applyBorder="1" applyAlignment="1" applyProtection="1">
      <alignment horizontal="center" vertical="center" wrapText="1"/>
    </xf>
    <xf numFmtId="41" fontId="11" fillId="0" borderId="11" xfId="1" applyFont="1" applyFill="1" applyBorder="1" applyAlignment="1" applyProtection="1">
      <alignment horizontal="center" vertical="center" wrapText="1"/>
    </xf>
    <xf numFmtId="41" fontId="11" fillId="0" borderId="3" xfId="1" applyFont="1" applyFill="1" applyBorder="1" applyAlignment="1" applyProtection="1">
      <alignment horizontal="center" vertical="center" wrapText="1"/>
    </xf>
    <xf numFmtId="41" fontId="11" fillId="0" borderId="12" xfId="1" applyFont="1" applyFill="1" applyBorder="1" applyAlignment="1" applyProtection="1">
      <alignment horizontal="center" vertical="center" wrapText="1"/>
    </xf>
    <xf numFmtId="41" fontId="11" fillId="0" borderId="5" xfId="1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distributed" vertical="center" wrapText="1"/>
    </xf>
    <xf numFmtId="0" fontId="12" fillId="0" borderId="16" xfId="0" applyFont="1" applyBorder="1" applyAlignment="1" applyProtection="1">
      <alignment horizontal="distributed" vertical="center" wrapText="1"/>
    </xf>
    <xf numFmtId="0" fontId="12" fillId="0" borderId="15" xfId="0" applyFont="1" applyBorder="1" applyAlignment="1" applyProtection="1">
      <alignment horizontal="distributed" vertical="center" wrapText="1"/>
    </xf>
    <xf numFmtId="41" fontId="11" fillId="0" borderId="6" xfId="1" applyFont="1" applyFill="1" applyBorder="1" applyAlignment="1" applyProtection="1">
      <alignment horizontal="center" vertical="center"/>
      <protection locked="0"/>
    </xf>
    <xf numFmtId="41" fontId="11" fillId="0" borderId="9" xfId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distributed" vertical="center" wrapText="1"/>
    </xf>
    <xf numFmtId="41" fontId="15" fillId="0" borderId="1" xfId="1" applyFont="1" applyBorder="1" applyAlignment="1" applyProtection="1">
      <alignment horizontal="center" vertical="center" wrapText="1"/>
      <protection locked="0"/>
    </xf>
    <xf numFmtId="41" fontId="15" fillId="6" borderId="1" xfId="1" applyFont="1" applyFill="1" applyBorder="1" applyAlignment="1" applyProtection="1">
      <alignment horizontal="center" vertical="center" wrapText="1"/>
    </xf>
    <xf numFmtId="41" fontId="15" fillId="5" borderId="1" xfId="1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distributed" vertical="center" wrapText="1"/>
    </xf>
    <xf numFmtId="0" fontId="11" fillId="0" borderId="3" xfId="0" applyFont="1" applyFill="1" applyBorder="1" applyAlignment="1" applyProtection="1">
      <alignment horizontal="distributed" vertical="center" wrapText="1"/>
    </xf>
    <xf numFmtId="0" fontId="11" fillId="0" borderId="13" xfId="0" applyFont="1" applyFill="1" applyBorder="1" applyAlignment="1" applyProtection="1">
      <alignment horizontal="distributed" vertical="center" wrapText="1"/>
    </xf>
    <xf numFmtId="0" fontId="11" fillId="0" borderId="8" xfId="0" applyFont="1" applyFill="1" applyBorder="1" applyAlignment="1" applyProtection="1">
      <alignment horizontal="distributed" vertical="center" wrapText="1"/>
    </xf>
    <xf numFmtId="0" fontId="11" fillId="0" borderId="12" xfId="0" applyFont="1" applyFill="1" applyBorder="1" applyAlignment="1" applyProtection="1">
      <alignment horizontal="distributed" vertical="center" wrapText="1"/>
    </xf>
    <xf numFmtId="0" fontId="11" fillId="0" borderId="5" xfId="0" applyFont="1" applyFill="1" applyBorder="1" applyAlignment="1" applyProtection="1">
      <alignment horizontal="distributed" vertical="center" wrapText="1"/>
    </xf>
    <xf numFmtId="0" fontId="15" fillId="0" borderId="6" xfId="0" applyFont="1" applyBorder="1" applyAlignment="1" applyProtection="1">
      <alignment horizontal="distributed" vertical="center" wrapText="1"/>
    </xf>
    <xf numFmtId="0" fontId="15" fillId="0" borderId="9" xfId="0" applyFont="1" applyBorder="1" applyAlignment="1" applyProtection="1">
      <alignment horizontal="distributed" vertical="center" wrapText="1"/>
    </xf>
    <xf numFmtId="0" fontId="11" fillId="0" borderId="2" xfId="0" applyFont="1" applyFill="1" applyBorder="1" applyAlignment="1" applyProtection="1">
      <alignment horizontal="left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left" vertical="center"/>
    </xf>
  </cellXfs>
  <cellStyles count="265">
    <cellStyle name="백분율 2" xfId="3"/>
    <cellStyle name="백분율 3" xfId="4"/>
    <cellStyle name="백분율 4" xfId="5"/>
    <cellStyle name="쉼표 [0]" xfId="1" builtinId="6"/>
    <cellStyle name="쉼표 [0] 10" xfId="135"/>
    <cellStyle name="쉼표 [0] 10 2" xfId="180"/>
    <cellStyle name="쉼표 [0] 10 2 2" xfId="216"/>
    <cellStyle name="쉼표 [0] 10 2 3" xfId="252"/>
    <cellStyle name="쉼표 [0] 10 3" xfId="192"/>
    <cellStyle name="쉼표 [0] 10 3 2" xfId="228"/>
    <cellStyle name="쉼표 [0] 10 3 3" xfId="264"/>
    <cellStyle name="쉼표 [0] 10 4" xfId="168"/>
    <cellStyle name="쉼표 [0] 10 5" xfId="204"/>
    <cellStyle name="쉼표 [0] 10 6" xfId="240"/>
    <cellStyle name="쉼표 [0] 11" xfId="145"/>
    <cellStyle name="쉼표 [0] 12" xfId="94"/>
    <cellStyle name="쉼표 [0] 12 2" xfId="176"/>
    <cellStyle name="쉼표 [0] 12 2 2" xfId="212"/>
    <cellStyle name="쉼표 [0] 12 2 3" xfId="248"/>
    <cellStyle name="쉼표 [0] 12 3" xfId="188"/>
    <cellStyle name="쉼표 [0] 12 3 2" xfId="224"/>
    <cellStyle name="쉼표 [0] 12 3 3" xfId="260"/>
    <cellStyle name="쉼표 [0] 12 4" xfId="164"/>
    <cellStyle name="쉼표 [0] 12 5" xfId="200"/>
    <cellStyle name="쉼표 [0] 12 6" xfId="236"/>
    <cellStyle name="쉼표 [0] 13" xfId="103"/>
    <cellStyle name="쉼표 [0] 13 2" xfId="177"/>
    <cellStyle name="쉼표 [0] 13 2 2" xfId="213"/>
    <cellStyle name="쉼표 [0] 13 2 3" xfId="249"/>
    <cellStyle name="쉼표 [0] 13 3" xfId="189"/>
    <cellStyle name="쉼표 [0] 13 3 2" xfId="225"/>
    <cellStyle name="쉼표 [0] 13 3 3" xfId="261"/>
    <cellStyle name="쉼표 [0] 13 4" xfId="165"/>
    <cellStyle name="쉼표 [0] 13 5" xfId="201"/>
    <cellStyle name="쉼표 [0] 13 6" xfId="237"/>
    <cellStyle name="쉼표 [0] 14" xfId="110"/>
    <cellStyle name="쉼표 [0] 14 2" xfId="178"/>
    <cellStyle name="쉼표 [0] 14 2 2" xfId="214"/>
    <cellStyle name="쉼표 [0] 14 2 3" xfId="250"/>
    <cellStyle name="쉼표 [0] 14 3" xfId="190"/>
    <cellStyle name="쉼표 [0] 14 3 2" xfId="226"/>
    <cellStyle name="쉼표 [0] 14 3 3" xfId="262"/>
    <cellStyle name="쉼표 [0] 14 4" xfId="166"/>
    <cellStyle name="쉼표 [0] 14 5" xfId="202"/>
    <cellStyle name="쉼표 [0] 14 6" xfId="238"/>
    <cellStyle name="쉼표 [0] 16" xfId="118"/>
    <cellStyle name="쉼표 [0] 16 2" xfId="179"/>
    <cellStyle name="쉼표 [0] 16 2 2" xfId="215"/>
    <cellStyle name="쉼표 [0] 16 2 3" xfId="251"/>
    <cellStyle name="쉼표 [0] 16 3" xfId="191"/>
    <cellStyle name="쉼표 [0] 16 3 2" xfId="227"/>
    <cellStyle name="쉼표 [0] 16 3 3" xfId="263"/>
    <cellStyle name="쉼표 [0] 16 4" xfId="167"/>
    <cellStyle name="쉼표 [0] 16 5" xfId="203"/>
    <cellStyle name="쉼표 [0] 16 6" xfId="239"/>
    <cellStyle name="쉼표 [0] 2 10" xfId="54"/>
    <cellStyle name="쉼표 [0] 2 11" xfId="63"/>
    <cellStyle name="쉼표 [0] 2 12" xfId="72"/>
    <cellStyle name="쉼표 [0] 2 13" xfId="81"/>
    <cellStyle name="쉼표 [0] 2 14" xfId="90"/>
    <cellStyle name="쉼표 [0] 2 15" xfId="99"/>
    <cellStyle name="쉼표 [0] 2 16" xfId="106"/>
    <cellStyle name="쉼표 [0] 2 17" xfId="117"/>
    <cellStyle name="쉼표 [0] 2 18" xfId="119"/>
    <cellStyle name="쉼표 [0] 2 19" xfId="127"/>
    <cellStyle name="쉼표 [0] 2 2" xfId="6"/>
    <cellStyle name="쉼표 [0] 2 2 10" xfId="98"/>
    <cellStyle name="쉼표 [0] 2 2 11" xfId="105"/>
    <cellStyle name="쉼표 [0] 2 2 12" xfId="116"/>
    <cellStyle name="쉼표 [0] 2 2 13" xfId="120"/>
    <cellStyle name="쉼표 [0] 2 2 14" xfId="128"/>
    <cellStyle name="쉼표 [0] 2 2 15" xfId="137"/>
    <cellStyle name="쉼표 [0] 2 2 16" xfId="147"/>
    <cellStyle name="쉼표 [0] 2 2 2" xfId="7"/>
    <cellStyle name="쉼표 [0] 2 2 3" xfId="37"/>
    <cellStyle name="쉼표 [0] 2 2 4" xfId="46"/>
    <cellStyle name="쉼표 [0] 2 2 5" xfId="53"/>
    <cellStyle name="쉼표 [0] 2 2 6" xfId="62"/>
    <cellStyle name="쉼표 [0] 2 2 7" xfId="71"/>
    <cellStyle name="쉼표 [0] 2 2 8" xfId="80"/>
    <cellStyle name="쉼표 [0] 2 2 9" xfId="89"/>
    <cellStyle name="쉼표 [0] 2 20" xfId="136"/>
    <cellStyle name="쉼표 [0] 2 21" xfId="146"/>
    <cellStyle name="쉼표 [0] 2 3" xfId="8"/>
    <cellStyle name="쉼표 [0] 2 3 10" xfId="97"/>
    <cellStyle name="쉼표 [0] 2 3 11" xfId="104"/>
    <cellStyle name="쉼표 [0] 2 3 12" xfId="115"/>
    <cellStyle name="쉼표 [0] 2 3 13" xfId="121"/>
    <cellStyle name="쉼표 [0] 2 3 14" xfId="129"/>
    <cellStyle name="쉼표 [0] 2 3 15" xfId="138"/>
    <cellStyle name="쉼표 [0] 2 3 16" xfId="148"/>
    <cellStyle name="쉼표 [0] 2 3 2" xfId="25"/>
    <cellStyle name="쉼표 [0] 2 3 3" xfId="38"/>
    <cellStyle name="쉼표 [0] 2 3 4" xfId="45"/>
    <cellStyle name="쉼표 [0] 2 3 5" xfId="52"/>
    <cellStyle name="쉼표 [0] 2 3 6" xfId="59"/>
    <cellStyle name="쉼표 [0] 2 3 7" xfId="68"/>
    <cellStyle name="쉼표 [0] 2 3 8" xfId="79"/>
    <cellStyle name="쉼표 [0] 2 3 9" xfId="88"/>
    <cellStyle name="쉼표 [0] 2 4" xfId="9"/>
    <cellStyle name="쉼표 [0] 2 4 10" xfId="96"/>
    <cellStyle name="쉼표 [0] 2 4 11" xfId="100"/>
    <cellStyle name="쉼표 [0] 2 4 12" xfId="114"/>
    <cellStyle name="쉼표 [0] 2 4 13" xfId="122"/>
    <cellStyle name="쉼표 [0] 2 4 14" xfId="130"/>
    <cellStyle name="쉼표 [0] 2 4 15" xfId="139"/>
    <cellStyle name="쉼표 [0] 2 4 16" xfId="149"/>
    <cellStyle name="쉼표 [0] 2 4 2" xfId="26"/>
    <cellStyle name="쉼표 [0] 2 4 3" xfId="39"/>
    <cellStyle name="쉼표 [0] 2 4 4" xfId="44"/>
    <cellStyle name="쉼표 [0] 2 4 5" xfId="48"/>
    <cellStyle name="쉼표 [0] 2 4 6" xfId="55"/>
    <cellStyle name="쉼표 [0] 2 4 7" xfId="64"/>
    <cellStyle name="쉼표 [0] 2 4 8" xfId="76"/>
    <cellStyle name="쉼표 [0] 2 4 9" xfId="87"/>
    <cellStyle name="쉼표 [0] 2 5" xfId="10"/>
    <cellStyle name="쉼표 [0] 2 5 10" xfId="95"/>
    <cellStyle name="쉼표 [0] 2 5 11" xfId="101"/>
    <cellStyle name="쉼표 [0] 2 5 12" xfId="111"/>
    <cellStyle name="쉼표 [0] 2 5 13" xfId="123"/>
    <cellStyle name="쉼표 [0] 2 5 14" xfId="131"/>
    <cellStyle name="쉼표 [0] 2 5 15" xfId="140"/>
    <cellStyle name="쉼표 [0] 2 5 16" xfId="150"/>
    <cellStyle name="쉼표 [0] 2 5 2" xfId="27"/>
    <cellStyle name="쉼표 [0] 2 5 3" xfId="40"/>
    <cellStyle name="쉼표 [0] 2 5 4" xfId="31"/>
    <cellStyle name="쉼표 [0] 2 5 5" xfId="49"/>
    <cellStyle name="쉼표 [0] 2 5 6" xfId="56"/>
    <cellStyle name="쉼표 [0] 2 5 7" xfId="65"/>
    <cellStyle name="쉼표 [0] 2 5 8" xfId="73"/>
    <cellStyle name="쉼표 [0] 2 5 9" xfId="85"/>
    <cellStyle name="쉼표 [0] 2 6" xfId="11"/>
    <cellStyle name="쉼표 [0] 2 6 10" xfId="91"/>
    <cellStyle name="쉼표 [0] 2 6 11" xfId="102"/>
    <cellStyle name="쉼표 [0] 2 6 12" xfId="107"/>
    <cellStyle name="쉼표 [0] 2 6 13" xfId="124"/>
    <cellStyle name="쉼표 [0] 2 6 14" xfId="132"/>
    <cellStyle name="쉼표 [0] 2 6 15" xfId="141"/>
    <cellStyle name="쉼표 [0] 2 6 16" xfId="151"/>
    <cellStyle name="쉼표 [0] 2 6 2" xfId="28"/>
    <cellStyle name="쉼표 [0] 2 6 3" xfId="41"/>
    <cellStyle name="쉼표 [0] 2 6 4" xfId="35"/>
    <cellStyle name="쉼표 [0] 2 6 5" xfId="50"/>
    <cellStyle name="쉼표 [0] 2 6 6" xfId="57"/>
    <cellStyle name="쉼표 [0] 2 6 7" xfId="66"/>
    <cellStyle name="쉼표 [0] 2 6 8" xfId="74"/>
    <cellStyle name="쉼표 [0] 2 6 9" xfId="82"/>
    <cellStyle name="쉼표 [0] 2 7" xfId="24"/>
    <cellStyle name="쉼표 [0] 2 8" xfId="36"/>
    <cellStyle name="쉼표 [0] 2 9" xfId="47"/>
    <cellStyle name="쉼표 [0] 3" xfId="12"/>
    <cellStyle name="쉼표 [0] 3 10" xfId="92"/>
    <cellStyle name="쉼표 [0] 3 11" xfId="112"/>
    <cellStyle name="쉼표 [0] 3 12" xfId="108"/>
    <cellStyle name="쉼표 [0] 3 13" xfId="125"/>
    <cellStyle name="쉼표 [0] 3 14" xfId="133"/>
    <cellStyle name="쉼표 [0] 3 15" xfId="142"/>
    <cellStyle name="쉼표 [0] 3 16" xfId="152"/>
    <cellStyle name="쉼표 [0] 3 2" xfId="29"/>
    <cellStyle name="쉼표 [0] 3 3" xfId="42"/>
    <cellStyle name="쉼표 [0] 3 4" xfId="34"/>
    <cellStyle name="쉼표 [0] 3 5" xfId="60"/>
    <cellStyle name="쉼표 [0] 3 6" xfId="69"/>
    <cellStyle name="쉼표 [0] 3 7" xfId="77"/>
    <cellStyle name="쉼표 [0] 3 8" xfId="75"/>
    <cellStyle name="쉼표 [0] 3 9" xfId="83"/>
    <cellStyle name="쉼표 [0] 4" xfId="13"/>
    <cellStyle name="쉼표 [0] 4 10" xfId="93"/>
    <cellStyle name="쉼표 [0] 4 11" xfId="113"/>
    <cellStyle name="쉼표 [0] 4 12" xfId="109"/>
    <cellStyle name="쉼표 [0] 4 13" xfId="126"/>
    <cellStyle name="쉼표 [0] 4 14" xfId="134"/>
    <cellStyle name="쉼표 [0] 4 15" xfId="143"/>
    <cellStyle name="쉼표 [0] 4 16" xfId="153"/>
    <cellStyle name="쉼표 [0] 4 2" xfId="30"/>
    <cellStyle name="쉼표 [0] 4 3" xfId="43"/>
    <cellStyle name="쉼표 [0] 4 4" xfId="33"/>
    <cellStyle name="쉼표 [0] 4 5" xfId="61"/>
    <cellStyle name="쉼표 [0] 4 6" xfId="70"/>
    <cellStyle name="쉼표 [0] 4 7" xfId="78"/>
    <cellStyle name="쉼표 [0] 4 8" xfId="86"/>
    <cellStyle name="쉼표 [0] 4 9" xfId="84"/>
    <cellStyle name="쉼표 [0] 5" xfId="23"/>
    <cellStyle name="쉼표 [0] 5 2" xfId="171"/>
    <cellStyle name="쉼표 [0] 5 2 2" xfId="207"/>
    <cellStyle name="쉼표 [0] 5 2 3" xfId="243"/>
    <cellStyle name="쉼표 [0] 5 3" xfId="183"/>
    <cellStyle name="쉼표 [0] 5 3 2" xfId="219"/>
    <cellStyle name="쉼표 [0] 5 3 3" xfId="255"/>
    <cellStyle name="쉼표 [0] 5 4" xfId="159"/>
    <cellStyle name="쉼표 [0] 5 5" xfId="195"/>
    <cellStyle name="쉼표 [0] 5 6" xfId="231"/>
    <cellStyle name="쉼표 [0] 6" xfId="32"/>
    <cellStyle name="쉼표 [0] 6 2" xfId="172"/>
    <cellStyle name="쉼표 [0] 6 2 2" xfId="208"/>
    <cellStyle name="쉼표 [0] 6 2 3" xfId="244"/>
    <cellStyle name="쉼표 [0] 6 3" xfId="184"/>
    <cellStyle name="쉼표 [0] 6 3 2" xfId="220"/>
    <cellStyle name="쉼표 [0] 6 3 3" xfId="256"/>
    <cellStyle name="쉼표 [0] 6 4" xfId="160"/>
    <cellStyle name="쉼표 [0] 6 5" xfId="196"/>
    <cellStyle name="쉼표 [0] 6 6" xfId="232"/>
    <cellStyle name="쉼표 [0] 7" xfId="51"/>
    <cellStyle name="쉼표 [0] 7 2" xfId="173"/>
    <cellStyle name="쉼표 [0] 7 2 2" xfId="209"/>
    <cellStyle name="쉼표 [0] 7 2 3" xfId="245"/>
    <cellStyle name="쉼표 [0] 7 3" xfId="185"/>
    <cellStyle name="쉼표 [0] 7 3 2" xfId="221"/>
    <cellStyle name="쉼표 [0] 7 3 3" xfId="257"/>
    <cellStyle name="쉼표 [0] 7 4" xfId="161"/>
    <cellStyle name="쉼표 [0] 7 5" xfId="197"/>
    <cellStyle name="쉼표 [0] 7 6" xfId="233"/>
    <cellStyle name="쉼표 [0] 8" xfId="58"/>
    <cellStyle name="쉼표 [0] 8 2" xfId="174"/>
    <cellStyle name="쉼표 [0] 8 2 2" xfId="210"/>
    <cellStyle name="쉼표 [0] 8 2 3" xfId="246"/>
    <cellStyle name="쉼표 [0] 8 3" xfId="186"/>
    <cellStyle name="쉼표 [0] 8 3 2" xfId="222"/>
    <cellStyle name="쉼표 [0] 8 3 3" xfId="258"/>
    <cellStyle name="쉼표 [0] 8 4" xfId="162"/>
    <cellStyle name="쉼표 [0] 8 5" xfId="198"/>
    <cellStyle name="쉼표 [0] 8 6" xfId="234"/>
    <cellStyle name="쉼표 [0] 9" xfId="67"/>
    <cellStyle name="쉼표 [0] 9 2" xfId="175"/>
    <cellStyle name="쉼표 [0] 9 2 2" xfId="211"/>
    <cellStyle name="쉼표 [0] 9 2 3" xfId="247"/>
    <cellStyle name="쉼표 [0] 9 3" xfId="187"/>
    <cellStyle name="쉼표 [0] 9 3 2" xfId="223"/>
    <cellStyle name="쉼표 [0] 9 3 3" xfId="259"/>
    <cellStyle name="쉼표 [0] 9 4" xfId="163"/>
    <cellStyle name="쉼표 [0] 9 5" xfId="199"/>
    <cellStyle name="쉼표 [0] 9 6" xfId="235"/>
    <cellStyle name="표준" xfId="0" builtinId="0"/>
    <cellStyle name="표준 18" xfId="155"/>
    <cellStyle name="표준 2" xfId="2"/>
    <cellStyle name="표준 2 10" xfId="193"/>
    <cellStyle name="표준 2 11" xfId="229"/>
    <cellStyle name="표준 2 2" xfId="14"/>
    <cellStyle name="표준 2 2 2" xfId="15"/>
    <cellStyle name="표준 2 3" xfId="16"/>
    <cellStyle name="표준 2 4" xfId="17"/>
    <cellStyle name="표준 2 5" xfId="18"/>
    <cellStyle name="표준 2 6" xfId="19"/>
    <cellStyle name="표준 2 7" xfId="169"/>
    <cellStyle name="표준 2 7 2" xfId="205"/>
    <cellStyle name="표준 2 7 3" xfId="241"/>
    <cellStyle name="표준 2 8" xfId="181"/>
    <cellStyle name="표준 2 8 2" xfId="217"/>
    <cellStyle name="표준 2 8 3" xfId="253"/>
    <cellStyle name="표준 2 9" xfId="157"/>
    <cellStyle name="표준 3" xfId="20"/>
    <cellStyle name="표준 3 2" xfId="21"/>
    <cellStyle name="표준 3 2 2" xfId="154"/>
    <cellStyle name="표준 3 2 3" xfId="170"/>
    <cellStyle name="표준 3 2 3 2" xfId="206"/>
    <cellStyle name="표준 3 2 3 3" xfId="242"/>
    <cellStyle name="표준 3 2 4" xfId="182"/>
    <cellStyle name="표준 3 2 4 2" xfId="218"/>
    <cellStyle name="표준 3 2 4 3" xfId="254"/>
    <cellStyle name="표준 3 2 5" xfId="158"/>
    <cellStyle name="표준 3 2 6" xfId="194"/>
    <cellStyle name="표준 3 2 7" xfId="230"/>
    <cellStyle name="표준 4" xfId="22"/>
    <cellStyle name="표준 5" xfId="144"/>
    <cellStyle name="표준 6" xfId="156"/>
  </cellStyles>
  <dxfs count="0"/>
  <tableStyles count="0" defaultTableStyle="TableStyleMedium9" defaultPivotStyle="PivotStyleLight16"/>
  <colors>
    <mruColors>
      <color rgb="FF0000FF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818321</xdr:colOff>
      <xdr:row>123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095171" y="13373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 editAs="oneCell">
    <xdr:from>
      <xdr:col>1</xdr:col>
      <xdr:colOff>758274</xdr:colOff>
      <xdr:row>35</xdr:row>
      <xdr:rowOff>16565</xdr:rowOff>
    </xdr:from>
    <xdr:to>
      <xdr:col>21</xdr:col>
      <xdr:colOff>33546</xdr:colOff>
      <xdr:row>50</xdr:row>
      <xdr:rowOff>270969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8799" y="6455465"/>
          <a:ext cx="9171747" cy="56455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818321</xdr:colOff>
      <xdr:row>102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08D9449-8BD4-4C13-8552-D5AD0030F2F3}"/>
            </a:ext>
          </a:extLst>
        </xdr:cNvPr>
        <xdr:cNvSpPr txBox="1"/>
      </xdr:nvSpPr>
      <xdr:spPr>
        <a:xfrm>
          <a:off x="7533446" y="1732079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2"/>
  <sheetViews>
    <sheetView workbookViewId="0">
      <selection activeCell="A2" sqref="A2:J2"/>
    </sheetView>
  </sheetViews>
  <sheetFormatPr defaultRowHeight="13.5"/>
  <cols>
    <col min="1" max="1" width="2.44140625" customWidth="1"/>
    <col min="2" max="2" width="3.44140625" customWidth="1"/>
    <col min="9" max="9" width="20.5546875" customWidth="1"/>
    <col min="10" max="10" width="4.109375" hidden="1" customWidth="1"/>
  </cols>
  <sheetData>
    <row r="1" spans="1:15" s="4" customFormat="1" ht="10.5" customHeight="1"/>
    <row r="2" spans="1:15" ht="38.25" customHeight="1">
      <c r="A2" s="198" t="s">
        <v>58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5" ht="21" customHeight="1" thickBot="1">
      <c r="B3" s="3"/>
      <c r="C3" s="3"/>
      <c r="D3" s="3"/>
      <c r="E3" s="3"/>
      <c r="F3" s="3"/>
      <c r="G3" s="3"/>
      <c r="H3" s="3"/>
      <c r="I3" s="3"/>
      <c r="J3" s="3"/>
    </row>
    <row r="4" spans="1:15" s="1" customFormat="1" ht="9.75" customHeight="1">
      <c r="A4" s="7"/>
      <c r="B4" s="11" ph="1"/>
      <c r="C4" s="13"/>
      <c r="D4" s="13"/>
      <c r="E4" s="13"/>
      <c r="F4" s="13"/>
      <c r="G4" s="13"/>
      <c r="H4" s="13"/>
      <c r="I4" s="14"/>
      <c r="J4" s="14"/>
      <c r="O4" s="1" ph="1"/>
    </row>
    <row r="5" spans="1:15" s="1" customFormat="1" ht="8.25" customHeight="1">
      <c r="A5" s="8"/>
      <c r="B5" s="201" t="s" ph="1">
        <v>60</v>
      </c>
      <c r="C5" s="201" ph="1"/>
      <c r="D5" s="201" ph="1"/>
      <c r="E5" s="201" ph="1"/>
      <c r="F5" s="201" ph="1"/>
      <c r="G5" s="201" ph="1"/>
      <c r="H5" s="201" ph="1"/>
      <c r="I5" s="202" ph="1"/>
      <c r="J5" s="15"/>
    </row>
    <row r="6" spans="1:15" s="1" customFormat="1" ht="19.5" customHeight="1">
      <c r="A6" s="8" t="s">
        <v>59</v>
      </c>
      <c r="B6" s="201" ph="1"/>
      <c r="C6" s="201" ph="1"/>
      <c r="D6" s="201" ph="1"/>
      <c r="E6" s="201" ph="1"/>
      <c r="F6" s="201" ph="1"/>
      <c r="G6" s="201" ph="1"/>
      <c r="H6" s="201" ph="1"/>
      <c r="I6" s="202" ph="1"/>
      <c r="J6" s="15"/>
    </row>
    <row r="7" spans="1:15" s="1" customFormat="1" ht="19.5" customHeight="1">
      <c r="A7" s="8"/>
      <c r="B7" s="201" ph="1"/>
      <c r="C7" s="201" ph="1"/>
      <c r="D7" s="201" ph="1"/>
      <c r="E7" s="201" ph="1"/>
      <c r="F7" s="201" ph="1"/>
      <c r="G7" s="201" ph="1"/>
      <c r="H7" s="201" ph="1"/>
      <c r="I7" s="202" ph="1"/>
      <c r="J7" s="15"/>
    </row>
    <row r="8" spans="1:15" s="1" customFormat="1" ht="34.5" customHeight="1">
      <c r="A8" s="8"/>
      <c r="B8" s="201" ph="1"/>
      <c r="C8" s="201" ph="1"/>
      <c r="D8" s="201" ph="1"/>
      <c r="E8" s="201" ph="1"/>
      <c r="F8" s="201" ph="1"/>
      <c r="G8" s="201" ph="1"/>
      <c r="H8" s="201" ph="1"/>
      <c r="I8" s="202" ph="1"/>
      <c r="J8" s="15"/>
    </row>
    <row r="9" spans="1:15" s="1" customFormat="1" ht="15.75" customHeight="1">
      <c r="A9" s="8"/>
      <c r="B9" s="20" ph="1"/>
      <c r="C9" s="20" ph="1"/>
      <c r="D9" s="20" ph="1"/>
      <c r="E9" s="20" ph="1"/>
      <c r="F9" s="20" ph="1"/>
      <c r="G9" s="20" ph="1"/>
      <c r="H9" s="20" ph="1"/>
      <c r="I9" s="21" ph="1"/>
      <c r="J9" s="15"/>
    </row>
    <row r="10" spans="1:15" s="1" customFormat="1" ht="6.75" customHeight="1">
      <c r="A10" s="8"/>
      <c r="B10" s="201" t="s" ph="1">
        <v>149</v>
      </c>
      <c r="C10" s="201" ph="1"/>
      <c r="D10" s="201" ph="1"/>
      <c r="E10" s="201" ph="1"/>
      <c r="F10" s="201" ph="1"/>
      <c r="G10" s="201" ph="1"/>
      <c r="H10" s="201" ph="1"/>
      <c r="I10" s="202" ph="1"/>
      <c r="J10" s="15"/>
    </row>
    <row r="11" spans="1:15" s="1" customFormat="1" ht="19.5" customHeight="1">
      <c r="A11" s="8" t="s">
        <v>59</v>
      </c>
      <c r="B11" s="201" ph="1"/>
      <c r="C11" s="201" ph="1"/>
      <c r="D11" s="201" ph="1"/>
      <c r="E11" s="201" ph="1"/>
      <c r="F11" s="201" ph="1"/>
      <c r="G11" s="201" ph="1"/>
      <c r="H11" s="201" ph="1"/>
      <c r="I11" s="202" ph="1"/>
      <c r="J11" s="15"/>
    </row>
    <row r="12" spans="1:15" s="1" customFormat="1" ht="9.75" customHeight="1">
      <c r="A12" s="8"/>
      <c r="B12" s="201" ph="1"/>
      <c r="C12" s="201" ph="1"/>
      <c r="D12" s="201" ph="1"/>
      <c r="E12" s="201" ph="1"/>
      <c r="F12" s="201" ph="1"/>
      <c r="G12" s="201" ph="1"/>
      <c r="H12" s="201" ph="1"/>
      <c r="I12" s="202" ph="1"/>
      <c r="J12" s="15"/>
    </row>
    <row r="13" spans="1:15" ht="19.5" customHeight="1">
      <c r="A13" s="9"/>
      <c r="B13" s="201" ph="1"/>
      <c r="C13" s="201" ph="1"/>
      <c r="D13" s="201" ph="1"/>
      <c r="E13" s="201" ph="1"/>
      <c r="F13" s="201" ph="1"/>
      <c r="G13" s="201" ph="1"/>
      <c r="H13" s="201" ph="1"/>
      <c r="I13" s="202" ph="1"/>
      <c r="J13" s="15"/>
    </row>
    <row r="14" spans="1:15" ht="17.25" customHeight="1">
      <c r="A14" s="9"/>
      <c r="B14" s="20" ph="1"/>
      <c r="C14" s="20" ph="1"/>
      <c r="D14" s="20" ph="1"/>
      <c r="E14" s="20" ph="1"/>
      <c r="F14" s="20" ph="1"/>
      <c r="G14" s="20" ph="1"/>
      <c r="H14" s="20" ph="1"/>
      <c r="I14" s="21" ph="1"/>
      <c r="J14" s="15"/>
    </row>
    <row r="15" spans="1:15" ht="8.25" customHeight="1">
      <c r="A15" s="9"/>
      <c r="B15" s="201" t="s" ph="1">
        <v>61</v>
      </c>
      <c r="C15" s="201" ph="1"/>
      <c r="D15" s="201" ph="1"/>
      <c r="E15" s="201" ph="1"/>
      <c r="F15" s="201" ph="1"/>
      <c r="G15" s="201" ph="1"/>
      <c r="H15" s="201" ph="1"/>
      <c r="I15" s="202" ph="1"/>
      <c r="J15" s="15"/>
    </row>
    <row r="16" spans="1:15" ht="15.75" customHeight="1">
      <c r="A16" s="8" t="s">
        <v>59</v>
      </c>
      <c r="B16" s="201" ph="1"/>
      <c r="C16" s="201" ph="1"/>
      <c r="D16" s="201" ph="1"/>
      <c r="E16" s="201" ph="1"/>
      <c r="F16" s="201" ph="1"/>
      <c r="G16" s="201" ph="1"/>
      <c r="H16" s="201" ph="1"/>
      <c r="I16" s="202" ph="1"/>
      <c r="J16" s="15"/>
    </row>
    <row r="17" spans="1:10" ht="30" customHeight="1">
      <c r="A17" s="9"/>
      <c r="B17" s="201" ph="1"/>
      <c r="C17" s="201" ph="1"/>
      <c r="D17" s="201" ph="1"/>
      <c r="E17" s="201" ph="1"/>
      <c r="F17" s="201" ph="1"/>
      <c r="G17" s="201" ph="1"/>
      <c r="H17" s="201" ph="1"/>
      <c r="I17" s="202" ph="1"/>
      <c r="J17" s="15"/>
    </row>
    <row r="18" spans="1:10" ht="14.25" customHeight="1">
      <c r="A18" s="9"/>
      <c r="B18" s="20" ph="1"/>
      <c r="C18" s="20" ph="1"/>
      <c r="D18" s="20" ph="1"/>
      <c r="E18" s="20" ph="1"/>
      <c r="F18" s="20" ph="1"/>
      <c r="G18" s="20" ph="1"/>
      <c r="H18" s="20" ph="1"/>
      <c r="I18" s="21" ph="1"/>
      <c r="J18" s="15"/>
    </row>
    <row r="19" spans="1:10" ht="10.5" customHeight="1">
      <c r="A19" s="9"/>
      <c r="B19" s="201" t="s" ph="1">
        <v>148</v>
      </c>
      <c r="C19" s="201" ph="1"/>
      <c r="D19" s="201" ph="1"/>
      <c r="E19" s="201" ph="1"/>
      <c r="F19" s="201" ph="1"/>
      <c r="G19" s="201" ph="1"/>
      <c r="H19" s="201" ph="1"/>
      <c r="I19" s="202" ph="1"/>
      <c r="J19" s="15"/>
    </row>
    <row r="20" spans="1:10" ht="13.5" customHeight="1">
      <c r="A20" s="8" t="s">
        <v>59</v>
      </c>
      <c r="B20" s="201" ph="1"/>
      <c r="C20" s="201" ph="1"/>
      <c r="D20" s="201" ph="1"/>
      <c r="E20" s="201" ph="1"/>
      <c r="F20" s="201" ph="1"/>
      <c r="G20" s="201" ph="1"/>
      <c r="H20" s="201" ph="1"/>
      <c r="I20" s="202" ph="1"/>
      <c r="J20" s="15"/>
    </row>
    <row r="21" spans="1:10" ht="27.75" customHeight="1">
      <c r="A21" s="9"/>
      <c r="B21" s="201" ph="1"/>
      <c r="C21" s="201" ph="1"/>
      <c r="D21" s="201" ph="1"/>
      <c r="E21" s="201" ph="1"/>
      <c r="F21" s="201" ph="1"/>
      <c r="G21" s="201" ph="1"/>
      <c r="H21" s="201" ph="1"/>
      <c r="I21" s="202" ph="1"/>
      <c r="J21" s="15"/>
    </row>
    <row r="22" spans="1:10" ht="11.25" customHeight="1">
      <c r="A22" s="9"/>
      <c r="B22" s="20" ph="1"/>
      <c r="C22" s="20" ph="1"/>
      <c r="D22" s="20" ph="1"/>
      <c r="E22" s="20" ph="1"/>
      <c r="F22" s="20" ph="1"/>
      <c r="G22" s="20" ph="1"/>
      <c r="H22" s="20" ph="1"/>
      <c r="I22" s="21" ph="1"/>
      <c r="J22" s="15"/>
    </row>
    <row r="23" spans="1:10" ht="6.75" customHeight="1">
      <c r="A23" s="9"/>
      <c r="B23" s="199" t="s" ph="1">
        <v>62</v>
      </c>
      <c r="C23" s="199" ph="1"/>
      <c r="D23" s="199" ph="1"/>
      <c r="E23" s="199" ph="1"/>
      <c r="F23" s="199" ph="1"/>
      <c r="G23" s="199" ph="1"/>
      <c r="H23" s="199" ph="1"/>
      <c r="I23" s="200" ph="1"/>
      <c r="J23" s="15"/>
    </row>
    <row r="24" spans="1:10" ht="18.75" customHeight="1">
      <c r="A24" s="8" t="s">
        <v>59</v>
      </c>
      <c r="B24" s="199" ph="1"/>
      <c r="C24" s="199" ph="1"/>
      <c r="D24" s="199" ph="1"/>
      <c r="E24" s="199" ph="1"/>
      <c r="F24" s="199" ph="1"/>
      <c r="G24" s="199" ph="1"/>
      <c r="H24" s="199" ph="1"/>
      <c r="I24" s="200" ph="1"/>
      <c r="J24" s="15"/>
    </row>
    <row r="25" spans="1:10" ht="12.75" customHeight="1">
      <c r="A25" s="9"/>
      <c r="B25" s="20" ph="1"/>
      <c r="C25" s="20" ph="1"/>
      <c r="D25" s="20" ph="1"/>
      <c r="E25" s="20" ph="1"/>
      <c r="F25" s="20" ph="1"/>
      <c r="G25" s="20" ph="1"/>
      <c r="H25" s="20" ph="1"/>
      <c r="I25" s="21" ph="1"/>
      <c r="J25" s="15"/>
    </row>
    <row r="26" spans="1:10" ht="6" customHeight="1">
      <c r="A26" s="9"/>
      <c r="B26" s="201" t="s" ph="1">
        <v>63</v>
      </c>
      <c r="C26" s="201" ph="1"/>
      <c r="D26" s="201" ph="1"/>
      <c r="E26" s="201" ph="1"/>
      <c r="F26" s="201" ph="1"/>
      <c r="G26" s="201" ph="1"/>
      <c r="H26" s="201" ph="1"/>
      <c r="I26" s="202" ph="1"/>
      <c r="J26" s="15"/>
    </row>
    <row r="27" spans="1:10" ht="13.5" customHeight="1">
      <c r="A27" s="8" t="s">
        <v>59</v>
      </c>
      <c r="B27" s="201" ph="1"/>
      <c r="C27" s="201" ph="1"/>
      <c r="D27" s="201" ph="1"/>
      <c r="E27" s="201" ph="1"/>
      <c r="F27" s="201" ph="1"/>
      <c r="G27" s="201" ph="1"/>
      <c r="H27" s="201" ph="1"/>
      <c r="I27" s="202" ph="1"/>
      <c r="J27" s="15"/>
    </row>
    <row r="28" spans="1:10" ht="36" customHeight="1">
      <c r="A28" s="9"/>
      <c r="B28" s="201" ph="1"/>
      <c r="C28" s="201" ph="1"/>
      <c r="D28" s="201" ph="1"/>
      <c r="E28" s="201" ph="1"/>
      <c r="F28" s="201" ph="1"/>
      <c r="G28" s="201" ph="1"/>
      <c r="H28" s="201" ph="1"/>
      <c r="I28" s="202" ph="1"/>
      <c r="J28" s="15"/>
    </row>
    <row r="29" spans="1:10" ht="15.75" customHeight="1">
      <c r="A29" s="9"/>
      <c r="B29" s="20" ph="1"/>
      <c r="C29" s="20" ph="1"/>
      <c r="D29" s="20" ph="1"/>
      <c r="E29" s="20" ph="1"/>
      <c r="F29" s="20" ph="1"/>
      <c r="G29" s="20" ph="1"/>
      <c r="H29" s="20" ph="1"/>
      <c r="I29" s="21" ph="1"/>
      <c r="J29" s="15"/>
    </row>
    <row r="30" spans="1:10" ht="9" customHeight="1">
      <c r="A30" s="9"/>
      <c r="B30" s="201" t="s" ph="1">
        <v>64</v>
      </c>
      <c r="C30" s="201" ph="1"/>
      <c r="D30" s="201" ph="1"/>
      <c r="E30" s="201" ph="1"/>
      <c r="F30" s="201" ph="1"/>
      <c r="G30" s="201" ph="1"/>
      <c r="H30" s="201" ph="1"/>
      <c r="I30" s="202" ph="1"/>
      <c r="J30" s="15"/>
    </row>
    <row r="31" spans="1:10" ht="15.75" customHeight="1">
      <c r="A31" s="8" t="s">
        <v>59</v>
      </c>
      <c r="B31" s="201" ph="1"/>
      <c r="C31" s="201" ph="1"/>
      <c r="D31" s="201" ph="1"/>
      <c r="E31" s="201" ph="1"/>
      <c r="F31" s="201" ph="1"/>
      <c r="G31" s="201" ph="1"/>
      <c r="H31" s="201" ph="1"/>
      <c r="I31" s="202" ph="1"/>
      <c r="J31" s="15"/>
    </row>
    <row r="32" spans="1:10" ht="32.25" customHeight="1">
      <c r="A32" s="9"/>
      <c r="B32" s="201" ph="1"/>
      <c r="C32" s="201" ph="1"/>
      <c r="D32" s="201" ph="1"/>
      <c r="E32" s="201" ph="1"/>
      <c r="F32" s="201" ph="1"/>
      <c r="G32" s="201" ph="1"/>
      <c r="H32" s="201" ph="1"/>
      <c r="I32" s="202" ph="1"/>
      <c r="J32" s="15"/>
    </row>
    <row r="33" spans="1:10" ht="14.25" customHeight="1" thickBot="1">
      <c r="A33" s="9"/>
      <c r="B33" s="20" ph="1"/>
      <c r="C33" s="20" ph="1"/>
      <c r="D33" s="20" ph="1"/>
      <c r="E33" s="20" ph="1"/>
      <c r="F33" s="20" ph="1"/>
      <c r="G33" s="20" ph="1"/>
      <c r="H33" s="20" ph="1"/>
      <c r="I33" s="21" ph="1"/>
      <c r="J33" s="16"/>
    </row>
    <row r="34" spans="1:10" ht="9.75" customHeight="1" thickBot="1">
      <c r="A34" s="9"/>
      <c r="B34" s="199" t="s" ph="1">
        <v>65</v>
      </c>
      <c r="C34" s="199"/>
      <c r="D34" s="199"/>
      <c r="E34" s="199"/>
      <c r="F34" s="199"/>
      <c r="G34" s="199"/>
      <c r="H34" s="199"/>
      <c r="I34" s="200"/>
      <c r="J34" s="16"/>
    </row>
    <row r="35" spans="1:10" ht="14.25" customHeight="1" thickBot="1">
      <c r="A35" s="8" t="s">
        <v>59</v>
      </c>
      <c r="B35" s="199"/>
      <c r="C35" s="199"/>
      <c r="D35" s="199"/>
      <c r="E35" s="199"/>
      <c r="F35" s="199"/>
      <c r="G35" s="199"/>
      <c r="H35" s="199"/>
      <c r="I35" s="200"/>
      <c r="J35" s="16"/>
    </row>
    <row r="36" spans="1:10">
      <c r="A36" s="9"/>
      <c r="B36" s="199"/>
      <c r="C36" s="199"/>
      <c r="D36" s="199"/>
      <c r="E36" s="199"/>
      <c r="F36" s="199"/>
      <c r="G36" s="199"/>
      <c r="H36" s="199"/>
      <c r="I36" s="200"/>
    </row>
    <row r="37" spans="1:10">
      <c r="A37" s="9"/>
      <c r="B37" s="12"/>
      <c r="C37" s="12"/>
      <c r="D37" s="12"/>
      <c r="E37" s="12"/>
      <c r="F37" s="12"/>
      <c r="G37" s="12"/>
      <c r="H37" s="12"/>
      <c r="I37" s="17"/>
    </row>
    <row r="38" spans="1:10" ht="22.5">
      <c r="A38" s="9"/>
      <c r="B38" s="12" ph="1"/>
      <c r="C38" s="12" ph="1"/>
      <c r="D38" s="12" ph="1"/>
      <c r="E38" s="12" ph="1"/>
      <c r="F38" s="12" ph="1"/>
      <c r="G38" s="12" ph="1"/>
      <c r="H38" s="12" ph="1"/>
      <c r="I38" s="17" ph="1"/>
    </row>
    <row r="39" spans="1:10">
      <c r="A39" s="9"/>
      <c r="B39" s="12"/>
      <c r="C39" s="12"/>
      <c r="D39" s="12"/>
      <c r="E39" s="12"/>
      <c r="F39" s="12"/>
      <c r="G39" s="12"/>
      <c r="H39" s="12"/>
      <c r="I39" s="17"/>
    </row>
    <row r="40" spans="1:10">
      <c r="A40" s="9"/>
      <c r="B40" s="12"/>
      <c r="C40" s="12"/>
      <c r="D40" s="12"/>
      <c r="E40" s="12"/>
      <c r="F40" s="12"/>
      <c r="G40" s="12"/>
      <c r="H40" s="12"/>
      <c r="I40" s="17"/>
    </row>
    <row r="41" spans="1:10">
      <c r="A41" s="9"/>
      <c r="B41" s="12"/>
      <c r="C41" s="12"/>
      <c r="D41" s="12"/>
      <c r="E41" s="12"/>
      <c r="F41" s="12"/>
      <c r="G41" s="12"/>
      <c r="H41" s="12"/>
      <c r="I41" s="17"/>
    </row>
    <row r="42" spans="1:10" ht="14.25" thickBot="1">
      <c r="A42" s="10"/>
      <c r="B42" s="18"/>
      <c r="C42" s="18"/>
      <c r="D42" s="18"/>
      <c r="E42" s="18"/>
      <c r="F42" s="18"/>
      <c r="G42" s="18"/>
      <c r="H42" s="18"/>
      <c r="I42" s="19"/>
    </row>
  </sheetData>
  <mergeCells count="9">
    <mergeCell ref="A2:J2"/>
    <mergeCell ref="B23:I24"/>
    <mergeCell ref="B34:I36"/>
    <mergeCell ref="B5:I8"/>
    <mergeCell ref="B10:I13"/>
    <mergeCell ref="B15:I17"/>
    <mergeCell ref="B19:I21"/>
    <mergeCell ref="B26:I28"/>
    <mergeCell ref="B30:I32"/>
  </mergeCells>
  <phoneticPr fontId="7" type="noConversion"/>
  <pageMargins left="0.48" right="0.53" top="0.75" bottom="0.75" header="0.3" footer="0.3"/>
  <pageSetup paperSize="9" fitToWidth="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23"/>
  <sheetViews>
    <sheetView tabSelected="1" view="pageBreakPreview" zoomScaleNormal="100" zoomScaleSheetLayoutView="100" zoomScalePageLayoutView="55" workbookViewId="0"/>
  </sheetViews>
  <sheetFormatPr defaultRowHeight="13.5"/>
  <cols>
    <col min="1" max="1" width="4.5546875" customWidth="1"/>
    <col min="2" max="2" width="13.21875" customWidth="1"/>
    <col min="3" max="3" width="6.77734375" bestFit="1" customWidth="1"/>
    <col min="4" max="15" width="5.21875" customWidth="1"/>
    <col min="16" max="20" width="5.44140625" customWidth="1"/>
    <col min="21" max="23" width="5.5546875" customWidth="1"/>
  </cols>
  <sheetData>
    <row r="1" spans="1:23" s="1" customFormat="1">
      <c r="A1" s="63"/>
      <c r="B1" s="63"/>
      <c r="C1" s="63"/>
      <c r="D1" s="63"/>
      <c r="E1" s="62"/>
      <c r="F1" s="62"/>
      <c r="G1" s="62"/>
      <c r="H1" s="62"/>
      <c r="I1" s="62"/>
      <c r="J1" s="62"/>
      <c r="K1" s="64"/>
      <c r="L1" s="2"/>
      <c r="M1" s="2"/>
    </row>
    <row r="2" spans="1:23" s="1" customFormat="1" ht="32.25">
      <c r="A2" s="65"/>
      <c r="B2" s="60"/>
      <c r="C2" s="60"/>
      <c r="D2" s="60"/>
      <c r="E2" s="61"/>
      <c r="F2" s="62"/>
      <c r="G2" s="62"/>
      <c r="H2" s="62"/>
      <c r="I2" s="62"/>
      <c r="J2" s="62"/>
      <c r="K2" s="64"/>
      <c r="L2" s="2"/>
      <c r="M2" s="2"/>
    </row>
    <row r="3" spans="1:23" s="1" customFormat="1" ht="14.25">
      <c r="A3" s="66"/>
      <c r="B3" s="60"/>
      <c r="C3" s="60"/>
      <c r="D3" s="60"/>
      <c r="E3" s="61"/>
      <c r="F3" s="62"/>
      <c r="G3" s="62"/>
      <c r="H3" s="62"/>
      <c r="I3" s="62"/>
      <c r="J3" s="62"/>
      <c r="K3" s="64"/>
      <c r="L3" s="2"/>
      <c r="M3" s="2"/>
    </row>
    <row r="4" spans="1:23" s="1" customFormat="1" ht="17.25">
      <c r="A4" s="67"/>
      <c r="B4" s="60"/>
      <c r="C4" s="60"/>
      <c r="D4" s="60"/>
      <c r="E4" s="61"/>
      <c r="F4" s="62"/>
      <c r="G4" s="62"/>
      <c r="H4" s="62"/>
      <c r="I4" s="62"/>
      <c r="J4" s="62"/>
      <c r="K4" s="64"/>
      <c r="L4" s="2"/>
      <c r="M4" s="2"/>
    </row>
    <row r="5" spans="1:23" s="1" customFormat="1" ht="17.25">
      <c r="A5" s="67"/>
      <c r="B5" s="63"/>
      <c r="C5" s="63"/>
      <c r="D5" s="63"/>
      <c r="E5" s="62"/>
      <c r="F5" s="62"/>
      <c r="G5" s="62"/>
      <c r="H5" s="62"/>
      <c r="I5" s="62"/>
      <c r="J5" s="62"/>
      <c r="K5" s="64"/>
      <c r="L5" s="2"/>
      <c r="M5" s="2"/>
    </row>
    <row r="6" spans="1:23" s="1" customFormat="1" ht="17.25">
      <c r="A6" s="67"/>
      <c r="B6" s="63"/>
      <c r="C6" s="63"/>
      <c r="D6" s="63"/>
      <c r="E6" s="62"/>
      <c r="F6" s="62"/>
      <c r="G6" s="62"/>
      <c r="H6" s="62"/>
      <c r="I6" s="62"/>
      <c r="J6" s="62"/>
      <c r="K6" s="64"/>
      <c r="L6" s="2"/>
      <c r="M6" s="2"/>
    </row>
    <row r="7" spans="1:23" s="1" customFormat="1">
      <c r="A7" s="68"/>
      <c r="B7" s="63"/>
      <c r="C7" s="63"/>
      <c r="D7" s="63"/>
      <c r="E7" s="62"/>
      <c r="F7" s="62"/>
      <c r="G7" s="62"/>
      <c r="H7" s="62"/>
      <c r="I7" s="62"/>
      <c r="J7" s="62"/>
      <c r="K7" s="64"/>
      <c r="L7" s="2"/>
      <c r="M7" s="2"/>
    </row>
    <row r="8" spans="1:23" s="1" customFormat="1" ht="17.25">
      <c r="A8" s="67"/>
      <c r="B8" s="63"/>
      <c r="C8" s="63"/>
      <c r="D8" s="63"/>
      <c r="E8" s="62"/>
      <c r="F8" s="62"/>
      <c r="G8" s="62"/>
      <c r="H8" s="62"/>
      <c r="I8" s="62"/>
      <c r="J8" s="62"/>
      <c r="K8" s="64"/>
      <c r="L8" s="2"/>
      <c r="M8" s="2"/>
    </row>
    <row r="9" spans="1:23" s="1" customFormat="1">
      <c r="A9" s="63"/>
      <c r="B9" s="63"/>
      <c r="C9" s="63"/>
      <c r="D9" s="63"/>
      <c r="E9" s="62"/>
      <c r="F9" s="62"/>
      <c r="G9" s="62"/>
      <c r="H9" s="62"/>
      <c r="I9" s="62"/>
      <c r="J9" s="62"/>
      <c r="K9" s="64"/>
      <c r="L9" s="2"/>
      <c r="M9" s="2"/>
    </row>
    <row r="10" spans="1:23" s="1" customFormat="1">
      <c r="A10" s="2"/>
      <c r="B10" s="2"/>
      <c r="C10" s="2"/>
      <c r="D10" s="2"/>
      <c r="E10" s="5"/>
      <c r="F10" s="5"/>
      <c r="G10" s="5"/>
      <c r="H10" s="5"/>
      <c r="I10" s="5"/>
      <c r="J10" s="5"/>
      <c r="K10" s="6"/>
      <c r="L10" s="2"/>
      <c r="M10" s="2"/>
    </row>
    <row r="11" spans="1:23" s="1" customFormat="1">
      <c r="A11" s="2"/>
      <c r="B11" s="2"/>
      <c r="C11" s="2"/>
      <c r="D11" s="2"/>
      <c r="E11" s="5"/>
      <c r="F11" s="5"/>
      <c r="G11" s="5"/>
      <c r="H11" s="5"/>
      <c r="I11" s="5"/>
      <c r="J11" s="5"/>
      <c r="K11" s="6"/>
      <c r="L11" s="2"/>
      <c r="M11" s="2"/>
    </row>
    <row r="12" spans="1:23" s="1" customFormat="1" ht="13.5" customHeight="1">
      <c r="A12" s="343" t="s">
        <v>159</v>
      </c>
      <c r="B12" s="343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3"/>
      <c r="W12" s="343"/>
    </row>
    <row r="13" spans="1:23" s="1" customFormat="1" ht="13.5" customHeight="1">
      <c r="A13" s="343"/>
      <c r="B13" s="343"/>
      <c r="C13" s="343"/>
      <c r="D13" s="343"/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</row>
    <row r="14" spans="1:23" s="1" customFormat="1" ht="13.5" customHeight="1">
      <c r="A14" s="343"/>
      <c r="B14" s="343"/>
      <c r="C14" s="343"/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</row>
    <row r="15" spans="1:23" s="1" customFormat="1">
      <c r="A15" s="2"/>
      <c r="B15" s="2"/>
      <c r="C15" s="2"/>
      <c r="D15" s="2"/>
      <c r="E15" s="5"/>
      <c r="F15" s="5"/>
      <c r="G15" s="5"/>
      <c r="H15" s="5"/>
      <c r="I15" s="5"/>
      <c r="J15" s="5"/>
      <c r="K15" s="6"/>
      <c r="L15" s="2"/>
      <c r="M15" s="2"/>
    </row>
    <row r="16" spans="1:23" s="1" customFormat="1">
      <c r="A16" s="2"/>
      <c r="B16" s="2"/>
      <c r="C16" s="2"/>
      <c r="D16" s="2"/>
      <c r="E16" s="5"/>
      <c r="F16" s="5"/>
      <c r="G16" s="5"/>
      <c r="H16" s="5"/>
      <c r="I16" s="5"/>
      <c r="J16" s="5"/>
      <c r="K16" s="6"/>
      <c r="L16" s="2"/>
      <c r="M16" s="2"/>
    </row>
    <row r="17" spans="1:13" s="1" customFormat="1">
      <c r="A17" s="2"/>
      <c r="B17" s="2"/>
      <c r="C17" s="2"/>
      <c r="D17" s="2"/>
      <c r="E17" s="5"/>
      <c r="F17" s="5"/>
      <c r="G17" s="5"/>
      <c r="H17" s="5"/>
      <c r="I17" s="5"/>
      <c r="J17" s="5"/>
      <c r="K17" s="6"/>
      <c r="L17" s="2"/>
      <c r="M17" s="2"/>
    </row>
    <row r="18" spans="1:13" s="1" customFormat="1">
      <c r="A18" s="2"/>
      <c r="B18" s="2"/>
      <c r="C18" s="2"/>
      <c r="D18" s="2"/>
      <c r="E18" s="5"/>
      <c r="F18" s="5"/>
      <c r="G18" s="5"/>
      <c r="H18" s="5"/>
      <c r="I18" s="5"/>
      <c r="J18" s="5"/>
      <c r="K18" s="6"/>
      <c r="L18" s="2"/>
      <c r="M18" s="2"/>
    </row>
    <row r="19" spans="1:13" s="1" customFormat="1">
      <c r="A19" s="2"/>
      <c r="B19" s="2"/>
      <c r="C19" s="2"/>
      <c r="D19" s="2"/>
      <c r="E19" s="5"/>
      <c r="F19" s="5"/>
      <c r="G19" s="5"/>
      <c r="H19" s="5"/>
      <c r="I19" s="5"/>
      <c r="J19" s="5"/>
      <c r="K19" s="6"/>
      <c r="L19" s="2"/>
      <c r="M19" s="2"/>
    </row>
    <row r="20" spans="1:13" s="1" customFormat="1">
      <c r="A20" s="2"/>
      <c r="B20" s="2"/>
      <c r="C20" s="2"/>
      <c r="D20" s="2"/>
      <c r="E20" s="5"/>
      <c r="F20" s="5"/>
      <c r="G20" s="5"/>
      <c r="H20" s="5"/>
      <c r="I20" s="5"/>
      <c r="J20" s="5"/>
      <c r="K20" s="6"/>
      <c r="L20" s="2"/>
      <c r="M20" s="2"/>
    </row>
    <row r="21" spans="1:13" s="1" customFormat="1">
      <c r="A21" s="2"/>
      <c r="B21" s="2"/>
      <c r="C21" s="2"/>
      <c r="D21" s="2"/>
      <c r="E21" s="5"/>
      <c r="F21" s="5"/>
      <c r="G21" s="5"/>
      <c r="H21" s="5"/>
      <c r="I21" s="5"/>
      <c r="J21" s="5"/>
      <c r="K21" s="6"/>
      <c r="L21" s="2"/>
      <c r="M21" s="2"/>
    </row>
    <row r="22" spans="1:13" s="1" customFormat="1">
      <c r="A22" s="2"/>
      <c r="B22" s="2"/>
      <c r="C22" s="2"/>
      <c r="D22" s="2"/>
      <c r="E22" s="5"/>
      <c r="F22" s="5"/>
      <c r="G22" s="5"/>
      <c r="H22" s="5"/>
      <c r="I22" s="5"/>
      <c r="J22" s="5"/>
      <c r="K22" s="6"/>
      <c r="L22" s="2"/>
      <c r="M22" s="2"/>
    </row>
    <row r="23" spans="1:13" s="1" customFormat="1">
      <c r="A23" s="2"/>
      <c r="B23" s="2"/>
      <c r="C23" s="2"/>
      <c r="D23" s="2"/>
      <c r="E23" s="5"/>
      <c r="F23" s="5"/>
      <c r="G23" s="5"/>
      <c r="H23" s="5"/>
      <c r="I23" s="5"/>
      <c r="J23" s="5"/>
      <c r="K23" s="6"/>
      <c r="L23" s="2"/>
      <c r="M23" s="2"/>
    </row>
    <row r="24" spans="1:13" s="1" customFormat="1">
      <c r="A24" s="2"/>
      <c r="B24" s="2"/>
      <c r="C24" s="2"/>
      <c r="D24" s="2"/>
      <c r="E24" s="5"/>
      <c r="F24" s="5"/>
      <c r="G24" s="5"/>
      <c r="H24" s="5"/>
      <c r="I24" s="5"/>
      <c r="J24" s="5"/>
      <c r="K24" s="6"/>
      <c r="L24" s="2"/>
      <c r="M24" s="2"/>
    </row>
    <row r="25" spans="1:13" s="1" customFormat="1">
      <c r="A25" s="2"/>
      <c r="B25" s="2"/>
      <c r="C25" s="2"/>
      <c r="D25" s="2"/>
      <c r="E25" s="5"/>
      <c r="F25" s="5"/>
      <c r="G25" s="5"/>
      <c r="H25" s="5"/>
      <c r="I25" s="5"/>
      <c r="J25" s="5"/>
      <c r="K25" s="6"/>
      <c r="L25" s="2"/>
      <c r="M25" s="2"/>
    </row>
    <row r="26" spans="1:13" s="1" customFormat="1">
      <c r="A26" s="2"/>
      <c r="B26" s="2"/>
      <c r="C26" s="2"/>
      <c r="D26" s="2"/>
      <c r="E26" s="5"/>
      <c r="F26" s="5"/>
      <c r="G26" s="5"/>
      <c r="H26" s="5"/>
      <c r="I26" s="5"/>
      <c r="J26" s="5"/>
      <c r="K26" s="6"/>
      <c r="L26" s="2"/>
      <c r="M26" s="2"/>
    </row>
    <row r="27" spans="1:13" s="1" customFormat="1">
      <c r="A27" s="2"/>
      <c r="B27" s="2"/>
      <c r="C27" s="2"/>
      <c r="D27" s="2"/>
      <c r="E27" s="5"/>
      <c r="F27" s="5"/>
      <c r="G27" s="5"/>
      <c r="H27" s="5"/>
      <c r="I27" s="5"/>
      <c r="J27" s="5"/>
      <c r="K27" s="6"/>
      <c r="L27" s="2"/>
      <c r="M27" s="2"/>
    </row>
    <row r="28" spans="1:13" s="1" customFormat="1">
      <c r="A28" s="2"/>
      <c r="B28" s="2"/>
      <c r="C28" s="2"/>
      <c r="D28" s="2"/>
      <c r="E28" s="5"/>
      <c r="F28" s="5"/>
      <c r="G28" s="5"/>
      <c r="H28" s="5"/>
      <c r="I28" s="5"/>
      <c r="J28" s="5"/>
      <c r="K28" s="6"/>
      <c r="L28" s="2"/>
      <c r="M28" s="2"/>
    </row>
    <row r="29" spans="1:13" s="1" customFormat="1">
      <c r="A29" s="2"/>
      <c r="B29" s="2"/>
      <c r="C29" s="2"/>
      <c r="D29" s="2"/>
      <c r="E29" s="5"/>
      <c r="F29" s="5"/>
      <c r="G29" s="5"/>
      <c r="H29" s="5"/>
      <c r="I29" s="5"/>
      <c r="J29" s="5"/>
      <c r="K29" s="6"/>
      <c r="L29" s="2"/>
      <c r="M29" s="2"/>
    </row>
    <row r="30" spans="1:13" s="1" customFormat="1">
      <c r="A30" s="2"/>
      <c r="B30" s="2"/>
      <c r="C30" s="2"/>
      <c r="D30" s="2"/>
      <c r="E30" s="5"/>
      <c r="F30" s="5"/>
      <c r="G30" s="5"/>
      <c r="H30" s="5"/>
      <c r="I30" s="5"/>
      <c r="J30" s="5"/>
      <c r="K30" s="6"/>
      <c r="L30" s="2"/>
      <c r="M30" s="2"/>
    </row>
    <row r="31" spans="1:13" s="1" customFormat="1">
      <c r="A31" s="2"/>
      <c r="B31" s="2"/>
      <c r="C31" s="2"/>
      <c r="D31" s="2"/>
      <c r="E31" s="5"/>
      <c r="F31" s="5"/>
      <c r="G31" s="5"/>
      <c r="H31" s="5"/>
      <c r="I31" s="5"/>
      <c r="J31" s="5"/>
      <c r="K31" s="6"/>
      <c r="L31" s="2"/>
      <c r="M31" s="2"/>
    </row>
    <row r="32" spans="1:13" s="1" customFormat="1">
      <c r="A32" s="2"/>
      <c r="B32" s="2"/>
      <c r="C32" s="2"/>
      <c r="D32" s="2"/>
      <c r="E32" s="5"/>
      <c r="F32" s="5"/>
      <c r="G32" s="5"/>
      <c r="H32" s="5"/>
      <c r="I32" s="5"/>
      <c r="J32" s="5"/>
      <c r="K32" s="6"/>
      <c r="L32" s="2"/>
      <c r="M32" s="2"/>
    </row>
    <row r="33" spans="1:23" s="1" customFormat="1">
      <c r="A33" s="2"/>
      <c r="B33" s="2"/>
      <c r="C33" s="2"/>
      <c r="D33" s="2"/>
      <c r="E33" s="5"/>
      <c r="F33" s="5"/>
      <c r="G33" s="5"/>
      <c r="H33" s="5"/>
      <c r="I33" s="5"/>
      <c r="J33" s="5"/>
      <c r="K33" s="6"/>
      <c r="L33" s="2"/>
      <c r="M33" s="2"/>
    </row>
    <row r="34" spans="1:23">
      <c r="A34" s="274" t="s">
        <v>147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</row>
    <row r="35" spans="1:23">
      <c r="A35" s="274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</row>
    <row r="36" spans="1:23" ht="27.75" customHeight="1">
      <c r="A36" s="306" t="s">
        <v>150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6"/>
      <c r="T36" s="306"/>
      <c r="U36" s="306"/>
      <c r="V36" s="306"/>
      <c r="W36" s="306"/>
    </row>
    <row r="37" spans="1:23" ht="27.75" customHeight="1">
      <c r="A37" s="306"/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6"/>
      <c r="T37" s="306"/>
      <c r="U37" s="306"/>
      <c r="V37" s="306"/>
      <c r="W37" s="306"/>
    </row>
    <row r="38" spans="1:23" ht="27.75" customHeight="1">
      <c r="A38" s="306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</row>
    <row r="39" spans="1:23" ht="27.75" customHeight="1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</row>
    <row r="40" spans="1:23" ht="27.75" customHeight="1">
      <c r="A40" s="306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306"/>
      <c r="U40" s="306"/>
      <c r="V40" s="306"/>
      <c r="W40" s="306"/>
    </row>
    <row r="41" spans="1:23" ht="27.75" customHeight="1">
      <c r="A41" s="306"/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306"/>
      <c r="U41" s="306"/>
      <c r="V41" s="306"/>
      <c r="W41" s="306"/>
    </row>
    <row r="42" spans="1:23" ht="27.75" customHeight="1">
      <c r="A42" s="306"/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6"/>
      <c r="T42" s="306"/>
      <c r="U42" s="306"/>
      <c r="V42" s="306"/>
      <c r="W42" s="306"/>
    </row>
    <row r="43" spans="1:23" ht="27.75" customHeight="1">
      <c r="A43" s="306"/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</row>
    <row r="44" spans="1:23" ht="27.75" customHeight="1">
      <c r="A44" s="306"/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</row>
    <row r="45" spans="1:23" ht="27.75" customHeight="1">
      <c r="A45" s="306"/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6"/>
      <c r="T45" s="306"/>
      <c r="U45" s="306"/>
      <c r="V45" s="306"/>
      <c r="W45" s="306"/>
    </row>
    <row r="46" spans="1:23" ht="27.75" customHeight="1">
      <c r="A46" s="306"/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6"/>
      <c r="T46" s="306"/>
      <c r="U46" s="306"/>
      <c r="V46" s="306"/>
      <c r="W46" s="306"/>
    </row>
    <row r="47" spans="1:23" ht="27.75" customHeight="1">
      <c r="A47" s="306"/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6"/>
      <c r="T47" s="306"/>
      <c r="U47" s="306"/>
      <c r="V47" s="306"/>
      <c r="W47" s="306"/>
    </row>
    <row r="48" spans="1:23" ht="36" customHeight="1">
      <c r="A48" s="306"/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6"/>
      <c r="T48" s="306"/>
      <c r="U48" s="306"/>
      <c r="V48" s="306"/>
      <c r="W48" s="306"/>
    </row>
    <row r="49" spans="1:23" ht="27.75" customHeight="1">
      <c r="A49" s="306"/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6"/>
      <c r="Q49" s="306"/>
      <c r="R49" s="306"/>
      <c r="S49" s="306"/>
      <c r="T49" s="306"/>
      <c r="U49" s="306"/>
      <c r="V49" s="306"/>
      <c r="W49" s="306"/>
    </row>
    <row r="50" spans="1:23" ht="27.75" customHeight="1">
      <c r="A50" s="306"/>
      <c r="B50" s="306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306"/>
      <c r="S50" s="306"/>
      <c r="T50" s="306"/>
      <c r="U50" s="306"/>
      <c r="V50" s="306"/>
      <c r="W50" s="306"/>
    </row>
    <row r="51" spans="1:23" ht="27.75" customHeight="1">
      <c r="A51" s="306"/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6"/>
      <c r="T51" s="306"/>
      <c r="U51" s="306"/>
      <c r="V51" s="306"/>
      <c r="W51" s="306"/>
    </row>
    <row r="52" spans="1:23" ht="13.5" customHeight="1">
      <c r="A52" s="274" t="s">
        <v>74</v>
      </c>
      <c r="B52" s="309"/>
      <c r="C52" s="309"/>
      <c r="D52" s="309"/>
      <c r="E52" s="309"/>
      <c r="F52" s="309"/>
      <c r="G52" s="309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</row>
    <row r="53" spans="1:23" ht="15" customHeight="1">
      <c r="A53" s="309"/>
      <c r="B53" s="309"/>
      <c r="C53" s="309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</row>
    <row r="54" spans="1:23" ht="15" customHeight="1">
      <c r="A54" s="120" t="s">
        <v>207</v>
      </c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V54" s="23"/>
      <c r="W54" s="24" t="s">
        <v>75</v>
      </c>
    </row>
    <row r="55" spans="1:23" ht="24.75" customHeight="1">
      <c r="A55" s="257" t="s">
        <v>163</v>
      </c>
      <c r="B55" s="258"/>
      <c r="C55" s="224" t="s">
        <v>2</v>
      </c>
      <c r="D55" s="231" t="s">
        <v>146</v>
      </c>
      <c r="E55" s="232" t="s">
        <v>76</v>
      </c>
      <c r="F55" s="232"/>
      <c r="G55" s="232"/>
      <c r="H55" s="232"/>
      <c r="I55" s="232"/>
      <c r="J55" s="232"/>
      <c r="K55" s="232"/>
      <c r="L55" s="232"/>
      <c r="M55" s="232" t="s">
        <v>77</v>
      </c>
      <c r="N55" s="232"/>
      <c r="O55" s="232"/>
      <c r="P55" s="231" t="s">
        <v>78</v>
      </c>
      <c r="Q55" s="224" t="s">
        <v>79</v>
      </c>
      <c r="R55" s="224" t="s">
        <v>80</v>
      </c>
      <c r="S55" s="224" t="s">
        <v>81</v>
      </c>
      <c r="T55" s="251" t="s">
        <v>82</v>
      </c>
      <c r="U55" s="253" t="s">
        <v>145</v>
      </c>
      <c r="V55" s="255" t="s">
        <v>144</v>
      </c>
      <c r="W55" s="256"/>
    </row>
    <row r="56" spans="1:23" ht="45.75" customHeight="1">
      <c r="A56" s="258"/>
      <c r="B56" s="258"/>
      <c r="C56" s="224"/>
      <c r="D56" s="224"/>
      <c r="E56" s="25" t="s">
        <v>83</v>
      </c>
      <c r="F56" s="25" t="s">
        <v>84</v>
      </c>
      <c r="G56" s="25" t="s">
        <v>85</v>
      </c>
      <c r="H56" s="25" t="s">
        <v>86</v>
      </c>
      <c r="I56" s="25" t="s">
        <v>87</v>
      </c>
      <c r="J56" s="25" t="s">
        <v>88</v>
      </c>
      <c r="K56" s="25" t="s">
        <v>89</v>
      </c>
      <c r="L56" s="25" t="s">
        <v>90</v>
      </c>
      <c r="M56" s="25" t="s">
        <v>83</v>
      </c>
      <c r="N56" s="25" t="s">
        <v>91</v>
      </c>
      <c r="O56" s="25" t="s">
        <v>92</v>
      </c>
      <c r="P56" s="231"/>
      <c r="Q56" s="224"/>
      <c r="R56" s="224"/>
      <c r="S56" s="224"/>
      <c r="T56" s="252"/>
      <c r="U56" s="254"/>
      <c r="V56" s="26" t="s">
        <v>143</v>
      </c>
      <c r="W56" s="69" t="s">
        <v>164</v>
      </c>
    </row>
    <row r="57" spans="1:23" ht="15" customHeight="1">
      <c r="A57" s="224" t="s">
        <v>142</v>
      </c>
      <c r="B57" s="224"/>
      <c r="C57" s="118">
        <f>D57+E57+M57+P57+Q57+R57+S57+T57</f>
        <v>137</v>
      </c>
      <c r="D57" s="136"/>
      <c r="E57" s="143">
        <f>SUM(F57:L57)</f>
        <v>87</v>
      </c>
      <c r="F57" s="145"/>
      <c r="G57" s="145">
        <v>2</v>
      </c>
      <c r="H57" s="145">
        <v>1</v>
      </c>
      <c r="I57" s="145">
        <v>5</v>
      </c>
      <c r="J57" s="145">
        <v>44</v>
      </c>
      <c r="K57" s="145">
        <v>5</v>
      </c>
      <c r="L57" s="145">
        <v>30</v>
      </c>
      <c r="M57" s="144">
        <f t="shared" ref="M57:M93" si="0">SUM(N57:O57)</f>
        <v>0</v>
      </c>
      <c r="N57" s="140"/>
      <c r="O57" s="140"/>
      <c r="P57" s="141"/>
      <c r="Q57" s="146">
        <v>9</v>
      </c>
      <c r="R57" s="146">
        <v>20</v>
      </c>
      <c r="S57" s="146"/>
      <c r="T57" s="147">
        <v>21</v>
      </c>
      <c r="U57" s="29"/>
      <c r="V57" s="30"/>
      <c r="W57" s="31">
        <v>12</v>
      </c>
    </row>
    <row r="58" spans="1:23" ht="15" customHeight="1">
      <c r="A58" s="224" t="s">
        <v>93</v>
      </c>
      <c r="B58" s="224"/>
      <c r="C58" s="135">
        <f>D58+E58+M58+P58+Q58+R58+S58+T58</f>
        <v>118</v>
      </c>
      <c r="D58" s="136"/>
      <c r="E58" s="139">
        <f t="shared" ref="E58:E93" si="1">SUM(F58:L58)</f>
        <v>78</v>
      </c>
      <c r="F58" s="149"/>
      <c r="G58" s="149">
        <v>1</v>
      </c>
      <c r="H58" s="149">
        <v>2</v>
      </c>
      <c r="I58" s="149">
        <v>9</v>
      </c>
      <c r="J58" s="149">
        <v>43</v>
      </c>
      <c r="K58" s="149">
        <v>2</v>
      </c>
      <c r="L58" s="149">
        <v>21</v>
      </c>
      <c r="M58" s="139">
        <f t="shared" si="0"/>
        <v>15</v>
      </c>
      <c r="N58" s="140">
        <v>14</v>
      </c>
      <c r="O58" s="140">
        <v>1</v>
      </c>
      <c r="P58" s="141"/>
      <c r="Q58" s="140">
        <v>10</v>
      </c>
      <c r="R58" s="140">
        <v>15</v>
      </c>
      <c r="S58" s="140"/>
      <c r="T58" s="142"/>
      <c r="U58" s="29"/>
      <c r="V58" s="30"/>
      <c r="W58" s="31">
        <v>6</v>
      </c>
    </row>
    <row r="59" spans="1:23" ht="15" customHeight="1">
      <c r="A59" s="224" t="s">
        <v>141</v>
      </c>
      <c r="B59" s="224"/>
      <c r="C59" s="27">
        <f>SUM(C60:C71)</f>
        <v>142</v>
      </c>
      <c r="D59" s="27">
        <f>SUM(D60:D71)</f>
        <v>0</v>
      </c>
      <c r="E59" s="27">
        <f t="shared" si="1"/>
        <v>85</v>
      </c>
      <c r="F59" s="27">
        <f t="shared" ref="F59:L59" si="2">SUM(F60:F71)</f>
        <v>0</v>
      </c>
      <c r="G59" s="27">
        <f t="shared" si="2"/>
        <v>1</v>
      </c>
      <c r="H59" s="27">
        <f t="shared" si="2"/>
        <v>2</v>
      </c>
      <c r="I59" s="27">
        <f t="shared" si="2"/>
        <v>12</v>
      </c>
      <c r="J59" s="27">
        <f t="shared" si="2"/>
        <v>38</v>
      </c>
      <c r="K59" s="27">
        <f t="shared" si="2"/>
        <v>4</v>
      </c>
      <c r="L59" s="27">
        <f t="shared" si="2"/>
        <v>28</v>
      </c>
      <c r="M59" s="27">
        <f t="shared" si="0"/>
        <v>0</v>
      </c>
      <c r="N59" s="27">
        <f t="shared" ref="N59:W59" si="3">SUM(N60:N71)</f>
        <v>0</v>
      </c>
      <c r="O59" s="27">
        <f t="shared" si="3"/>
        <v>0</v>
      </c>
      <c r="P59" s="27">
        <f t="shared" si="3"/>
        <v>0</v>
      </c>
      <c r="Q59" s="27">
        <f t="shared" si="3"/>
        <v>11</v>
      </c>
      <c r="R59" s="32">
        <f t="shared" si="3"/>
        <v>20</v>
      </c>
      <c r="S59" s="32">
        <f t="shared" si="3"/>
        <v>5</v>
      </c>
      <c r="T59" s="33">
        <f t="shared" si="3"/>
        <v>21</v>
      </c>
      <c r="U59" s="34">
        <f t="shared" si="3"/>
        <v>0</v>
      </c>
      <c r="V59" s="30">
        <f t="shared" si="3"/>
        <v>0</v>
      </c>
      <c r="W59" s="31">
        <f t="shared" si="3"/>
        <v>1</v>
      </c>
    </row>
    <row r="60" spans="1:23" ht="15" customHeight="1">
      <c r="A60" s="246" t="s">
        <v>248</v>
      </c>
      <c r="B60" s="35" t="s">
        <v>165</v>
      </c>
      <c r="C60" s="32">
        <f t="shared" ref="C58:C93" si="4">D60+E60+M60+P60+Q60+R60+S60+T60</f>
        <v>6</v>
      </c>
      <c r="D60" s="36"/>
      <c r="E60" s="32">
        <f t="shared" si="1"/>
        <v>6</v>
      </c>
      <c r="F60" s="160"/>
      <c r="G60" s="160">
        <v>1</v>
      </c>
      <c r="H60" s="160">
        <v>1</v>
      </c>
      <c r="I60" s="160">
        <v>1</v>
      </c>
      <c r="J60" s="160">
        <v>3</v>
      </c>
      <c r="K60" s="160"/>
      <c r="L60" s="160"/>
      <c r="M60" s="32">
        <f t="shared" si="0"/>
        <v>0</v>
      </c>
      <c r="N60" s="163"/>
      <c r="O60" s="163"/>
      <c r="P60" s="163"/>
      <c r="Q60" s="164"/>
      <c r="R60" s="163"/>
      <c r="S60" s="163"/>
      <c r="T60" s="165"/>
      <c r="U60" s="37"/>
      <c r="V60" s="38"/>
      <c r="W60" s="38"/>
    </row>
    <row r="61" spans="1:23" ht="15" customHeight="1">
      <c r="A61" s="247"/>
      <c r="B61" s="154" t="s">
        <v>217</v>
      </c>
      <c r="C61" s="82">
        <f t="shared" si="4"/>
        <v>0</v>
      </c>
      <c r="D61" s="39"/>
      <c r="E61" s="82">
        <f t="shared" si="1"/>
        <v>0</v>
      </c>
      <c r="F61" s="161"/>
      <c r="G61" s="161"/>
      <c r="H61" s="161"/>
      <c r="I61" s="161"/>
      <c r="J61" s="161"/>
      <c r="K61" s="161"/>
      <c r="L61" s="161"/>
      <c r="M61" s="82">
        <f t="shared" si="0"/>
        <v>0</v>
      </c>
      <c r="N61" s="166"/>
      <c r="O61" s="166"/>
      <c r="P61" s="166"/>
      <c r="Q61" s="167"/>
      <c r="R61" s="166"/>
      <c r="S61" s="166"/>
      <c r="T61" s="168"/>
      <c r="U61" s="40"/>
      <c r="V61" s="41"/>
      <c r="W61" s="41"/>
    </row>
    <row r="62" spans="1:23" ht="15" customHeight="1">
      <c r="A62" s="247"/>
      <c r="B62" s="154" t="s">
        <v>218</v>
      </c>
      <c r="C62" s="82">
        <f t="shared" si="4"/>
        <v>2</v>
      </c>
      <c r="D62" s="39"/>
      <c r="E62" s="82">
        <f t="shared" si="1"/>
        <v>0</v>
      </c>
      <c r="F62" s="161"/>
      <c r="G62" s="161"/>
      <c r="H62" s="161"/>
      <c r="I62" s="161"/>
      <c r="J62" s="161"/>
      <c r="K62" s="161"/>
      <c r="L62" s="161"/>
      <c r="M62" s="82">
        <f t="shared" si="0"/>
        <v>0</v>
      </c>
      <c r="N62" s="166"/>
      <c r="O62" s="166"/>
      <c r="P62" s="166"/>
      <c r="Q62" s="167"/>
      <c r="R62" s="166"/>
      <c r="S62" s="166"/>
      <c r="T62" s="168">
        <v>2</v>
      </c>
      <c r="U62" s="40"/>
      <c r="V62" s="41"/>
      <c r="W62" s="41"/>
    </row>
    <row r="63" spans="1:23" ht="15" customHeight="1">
      <c r="A63" s="247"/>
      <c r="B63" s="154" t="s">
        <v>219</v>
      </c>
      <c r="C63" s="82">
        <f t="shared" si="4"/>
        <v>62</v>
      </c>
      <c r="D63" s="39"/>
      <c r="E63" s="82">
        <f t="shared" si="1"/>
        <v>62</v>
      </c>
      <c r="F63" s="161"/>
      <c r="G63" s="161"/>
      <c r="H63" s="161">
        <v>1</v>
      </c>
      <c r="I63" s="161">
        <v>8</v>
      </c>
      <c r="J63" s="161">
        <v>27</v>
      </c>
      <c r="K63" s="161">
        <v>4</v>
      </c>
      <c r="L63" s="161">
        <v>22</v>
      </c>
      <c r="M63" s="157">
        <f t="shared" si="0"/>
        <v>0</v>
      </c>
      <c r="N63" s="166"/>
      <c r="O63" s="166"/>
      <c r="P63" s="166"/>
      <c r="Q63" s="167"/>
      <c r="R63" s="166"/>
      <c r="S63" s="166"/>
      <c r="T63" s="168"/>
      <c r="U63" s="40"/>
      <c r="V63" s="41"/>
      <c r="W63" s="41"/>
    </row>
    <row r="64" spans="1:23" ht="15" customHeight="1">
      <c r="A64" s="247"/>
      <c r="B64" s="154" t="s">
        <v>220</v>
      </c>
      <c r="C64" s="82">
        <f t="shared" si="4"/>
        <v>17</v>
      </c>
      <c r="D64" s="39"/>
      <c r="E64" s="82">
        <f t="shared" si="1"/>
        <v>17</v>
      </c>
      <c r="F64" s="161"/>
      <c r="G64" s="161"/>
      <c r="H64" s="161"/>
      <c r="I64" s="161">
        <v>3</v>
      </c>
      <c r="J64" s="161">
        <v>8</v>
      </c>
      <c r="K64" s="161"/>
      <c r="L64" s="161">
        <v>6</v>
      </c>
      <c r="M64" s="157">
        <f t="shared" si="0"/>
        <v>0</v>
      </c>
      <c r="N64" s="166"/>
      <c r="O64" s="166"/>
      <c r="P64" s="166"/>
      <c r="Q64" s="167"/>
      <c r="R64" s="166"/>
      <c r="S64" s="166"/>
      <c r="T64" s="168"/>
      <c r="U64" s="40"/>
      <c r="V64" s="41"/>
      <c r="W64" s="41"/>
    </row>
    <row r="65" spans="1:23" ht="15" customHeight="1">
      <c r="A65" s="247"/>
      <c r="B65" s="154" t="s">
        <v>221</v>
      </c>
      <c r="C65" s="157">
        <f t="shared" si="4"/>
        <v>0</v>
      </c>
      <c r="D65" s="39"/>
      <c r="E65" s="82">
        <f t="shared" si="1"/>
        <v>0</v>
      </c>
      <c r="F65" s="161"/>
      <c r="G65" s="161"/>
      <c r="H65" s="161"/>
      <c r="I65" s="161"/>
      <c r="J65" s="161"/>
      <c r="K65" s="161"/>
      <c r="L65" s="161"/>
      <c r="M65" s="157">
        <f t="shared" si="0"/>
        <v>0</v>
      </c>
      <c r="N65" s="166"/>
      <c r="O65" s="166"/>
      <c r="P65" s="166"/>
      <c r="Q65" s="167"/>
      <c r="R65" s="166"/>
      <c r="S65" s="166"/>
      <c r="T65" s="168"/>
      <c r="U65" s="40"/>
      <c r="V65" s="41"/>
      <c r="W65" s="41"/>
    </row>
    <row r="66" spans="1:23">
      <c r="A66" s="247"/>
      <c r="B66" s="154" t="s">
        <v>222</v>
      </c>
      <c r="C66" s="157">
        <f t="shared" si="4"/>
        <v>0</v>
      </c>
      <c r="D66" s="39"/>
      <c r="E66" s="82">
        <f t="shared" si="1"/>
        <v>0</v>
      </c>
      <c r="F66" s="161"/>
      <c r="G66" s="161"/>
      <c r="H66" s="161"/>
      <c r="I66" s="161"/>
      <c r="J66" s="161"/>
      <c r="K66" s="161"/>
      <c r="L66" s="161"/>
      <c r="M66" s="157">
        <f t="shared" si="0"/>
        <v>0</v>
      </c>
      <c r="N66" s="166"/>
      <c r="O66" s="166"/>
      <c r="P66" s="166"/>
      <c r="Q66" s="167"/>
      <c r="R66" s="166"/>
      <c r="S66" s="166"/>
      <c r="T66" s="168"/>
      <c r="U66" s="40"/>
      <c r="V66" s="41"/>
      <c r="W66" s="41"/>
    </row>
    <row r="67" spans="1:23" s="148" customFormat="1">
      <c r="A67" s="247"/>
      <c r="B67" s="154" t="s">
        <v>223</v>
      </c>
      <c r="C67" s="157">
        <f t="shared" si="4"/>
        <v>19</v>
      </c>
      <c r="D67" s="150"/>
      <c r="E67" s="153"/>
      <c r="F67" s="161"/>
      <c r="G67" s="161"/>
      <c r="H67" s="161"/>
      <c r="I67" s="161"/>
      <c r="J67" s="161"/>
      <c r="K67" s="161"/>
      <c r="L67" s="161"/>
      <c r="M67" s="157">
        <f t="shared" si="0"/>
        <v>0</v>
      </c>
      <c r="N67" s="166"/>
      <c r="O67" s="166"/>
      <c r="P67" s="166"/>
      <c r="Q67" s="167"/>
      <c r="R67" s="166"/>
      <c r="S67" s="166"/>
      <c r="T67" s="168">
        <v>19</v>
      </c>
      <c r="U67" s="151"/>
      <c r="V67" s="152"/>
      <c r="W67" s="152"/>
    </row>
    <row r="68" spans="1:23" s="148" customFormat="1">
      <c r="A68" s="247"/>
      <c r="B68" s="154" t="s">
        <v>216</v>
      </c>
      <c r="C68" s="157">
        <f t="shared" si="4"/>
        <v>0</v>
      </c>
      <c r="D68" s="150"/>
      <c r="E68" s="153"/>
      <c r="F68" s="161"/>
      <c r="G68" s="161"/>
      <c r="H68" s="161"/>
      <c r="I68" s="161"/>
      <c r="J68" s="161"/>
      <c r="K68" s="161"/>
      <c r="L68" s="161"/>
      <c r="M68" s="157">
        <f t="shared" si="0"/>
        <v>0</v>
      </c>
      <c r="N68" s="166"/>
      <c r="O68" s="166"/>
      <c r="P68" s="166"/>
      <c r="Q68" s="167"/>
      <c r="R68" s="166"/>
      <c r="S68" s="166"/>
      <c r="T68" s="168"/>
      <c r="U68" s="151"/>
      <c r="V68" s="152"/>
      <c r="W68" s="152"/>
    </row>
    <row r="69" spans="1:23" s="148" customFormat="1">
      <c r="A69" s="247"/>
      <c r="B69" s="154" t="s">
        <v>224</v>
      </c>
      <c r="C69" s="157">
        <f t="shared" si="4"/>
        <v>11</v>
      </c>
      <c r="D69" s="150"/>
      <c r="E69" s="153"/>
      <c r="F69" s="161"/>
      <c r="G69" s="161"/>
      <c r="H69" s="161"/>
      <c r="I69" s="161"/>
      <c r="J69" s="161"/>
      <c r="K69" s="161"/>
      <c r="L69" s="161"/>
      <c r="M69" s="157">
        <f t="shared" si="0"/>
        <v>0</v>
      </c>
      <c r="N69" s="166"/>
      <c r="O69" s="166"/>
      <c r="P69" s="166"/>
      <c r="Q69" s="167">
        <v>11</v>
      </c>
      <c r="R69" s="166"/>
      <c r="S69" s="166"/>
      <c r="T69" s="168"/>
      <c r="U69" s="151"/>
      <c r="V69" s="152"/>
      <c r="W69" s="152"/>
    </row>
    <row r="70" spans="1:23">
      <c r="A70" s="247"/>
      <c r="B70" s="154" t="s">
        <v>225</v>
      </c>
      <c r="C70" s="157">
        <f t="shared" si="4"/>
        <v>20</v>
      </c>
      <c r="D70" s="39"/>
      <c r="E70" s="82">
        <f t="shared" si="1"/>
        <v>0</v>
      </c>
      <c r="F70" s="161"/>
      <c r="G70" s="161"/>
      <c r="H70" s="161"/>
      <c r="I70" s="161"/>
      <c r="J70" s="161"/>
      <c r="K70" s="161"/>
      <c r="L70" s="161"/>
      <c r="M70" s="82">
        <f t="shared" si="0"/>
        <v>0</v>
      </c>
      <c r="N70" s="166"/>
      <c r="O70" s="166"/>
      <c r="P70" s="166"/>
      <c r="Q70" s="167"/>
      <c r="R70" s="166">
        <v>20</v>
      </c>
      <c r="S70" s="166"/>
      <c r="T70" s="168"/>
      <c r="U70" s="40"/>
      <c r="V70" s="41"/>
      <c r="W70" s="41"/>
    </row>
    <row r="71" spans="1:23" ht="15" customHeight="1">
      <c r="A71" s="248"/>
      <c r="B71" s="155" t="s">
        <v>226</v>
      </c>
      <c r="C71" s="83">
        <f t="shared" si="4"/>
        <v>5</v>
      </c>
      <c r="D71" s="42"/>
      <c r="E71" s="83">
        <f t="shared" si="1"/>
        <v>0</v>
      </c>
      <c r="F71" s="162"/>
      <c r="G71" s="162"/>
      <c r="H71" s="162"/>
      <c r="I71" s="162"/>
      <c r="J71" s="162"/>
      <c r="K71" s="162"/>
      <c r="L71" s="162"/>
      <c r="M71" s="83">
        <f t="shared" si="0"/>
        <v>0</v>
      </c>
      <c r="N71" s="169"/>
      <c r="O71" s="169"/>
      <c r="P71" s="169"/>
      <c r="Q71" s="170"/>
      <c r="R71" s="169"/>
      <c r="S71" s="169">
        <v>5</v>
      </c>
      <c r="T71" s="171"/>
      <c r="U71" s="43"/>
      <c r="V71" s="44"/>
      <c r="W71" s="44">
        <v>1</v>
      </c>
    </row>
    <row r="72" spans="1:23">
      <c r="A72" s="246" t="s">
        <v>94</v>
      </c>
      <c r="B72" s="173" t="s">
        <v>227</v>
      </c>
      <c r="C72" s="172">
        <f>D72+E72+M72+P72+Q72+R72+S72+T72</f>
        <v>1</v>
      </c>
      <c r="D72" s="174"/>
      <c r="E72" s="172">
        <f t="shared" si="1"/>
        <v>1</v>
      </c>
      <c r="F72" s="129"/>
      <c r="G72" s="121">
        <v>1</v>
      </c>
      <c r="H72" s="158"/>
      <c r="I72" s="121"/>
      <c r="J72" s="121"/>
      <c r="K72" s="121"/>
      <c r="L72" s="121"/>
      <c r="M72" s="172">
        <f t="shared" si="0"/>
        <v>0</v>
      </c>
      <c r="N72" s="174"/>
      <c r="O72" s="125"/>
      <c r="P72" s="174"/>
      <c r="Q72" s="125"/>
      <c r="R72" s="174"/>
      <c r="S72" s="125"/>
      <c r="T72" s="175"/>
      <c r="U72" s="123"/>
      <c r="V72" s="177"/>
      <c r="W72" s="176"/>
    </row>
    <row r="73" spans="1:23" ht="15" customHeight="1">
      <c r="A73" s="249"/>
      <c r="B73" s="178" t="s">
        <v>228</v>
      </c>
      <c r="C73" s="196">
        <f t="shared" si="4"/>
        <v>13</v>
      </c>
      <c r="D73" s="179"/>
      <c r="E73" s="196">
        <f t="shared" si="1"/>
        <v>5</v>
      </c>
      <c r="F73" s="188"/>
      <c r="G73" s="189"/>
      <c r="H73" s="190">
        <v>1</v>
      </c>
      <c r="I73" s="189"/>
      <c r="J73" s="188">
        <v>3</v>
      </c>
      <c r="K73" s="189"/>
      <c r="L73" s="189">
        <v>1</v>
      </c>
      <c r="M73" s="196">
        <f t="shared" si="0"/>
        <v>0</v>
      </c>
      <c r="N73" s="179"/>
      <c r="O73" s="191"/>
      <c r="P73" s="179"/>
      <c r="Q73" s="191">
        <v>5</v>
      </c>
      <c r="R73" s="179">
        <v>3</v>
      </c>
      <c r="S73" s="191"/>
      <c r="T73" s="180"/>
      <c r="U73" s="192"/>
      <c r="V73" s="182"/>
      <c r="W73" s="181"/>
    </row>
    <row r="74" spans="1:23" ht="15" customHeight="1">
      <c r="A74" s="249"/>
      <c r="B74" s="178" t="s">
        <v>229</v>
      </c>
      <c r="C74" s="196">
        <f t="shared" si="4"/>
        <v>5</v>
      </c>
      <c r="D74" s="179"/>
      <c r="E74" s="196">
        <f t="shared" si="1"/>
        <v>1</v>
      </c>
      <c r="F74" s="188"/>
      <c r="G74" s="189"/>
      <c r="H74" s="190"/>
      <c r="I74" s="189">
        <v>1</v>
      </c>
      <c r="J74" s="188"/>
      <c r="K74" s="189"/>
      <c r="L74" s="189"/>
      <c r="M74" s="196">
        <f t="shared" si="0"/>
        <v>0</v>
      </c>
      <c r="N74" s="179"/>
      <c r="O74" s="191"/>
      <c r="P74" s="179"/>
      <c r="Q74" s="191"/>
      <c r="R74" s="179">
        <v>4</v>
      </c>
      <c r="S74" s="191"/>
      <c r="T74" s="180"/>
      <c r="U74" s="192"/>
      <c r="V74" s="182"/>
      <c r="W74" s="181"/>
    </row>
    <row r="75" spans="1:23" s="156" customFormat="1" ht="15" customHeight="1">
      <c r="A75" s="249"/>
      <c r="B75" s="178" t="s">
        <v>247</v>
      </c>
      <c r="C75" s="196">
        <f t="shared" si="4"/>
        <v>1</v>
      </c>
      <c r="D75" s="179"/>
      <c r="E75" s="196">
        <f t="shared" si="1"/>
        <v>1</v>
      </c>
      <c r="F75" s="188"/>
      <c r="G75" s="189"/>
      <c r="H75" s="190"/>
      <c r="I75" s="189">
        <v>1</v>
      </c>
      <c r="J75" s="188"/>
      <c r="K75" s="189"/>
      <c r="L75" s="189"/>
      <c r="M75" s="196">
        <f t="shared" si="0"/>
        <v>0</v>
      </c>
      <c r="N75" s="179"/>
      <c r="O75" s="191"/>
      <c r="P75" s="179"/>
      <c r="Q75" s="191"/>
      <c r="R75" s="179"/>
      <c r="S75" s="191"/>
      <c r="T75" s="180"/>
      <c r="U75" s="192"/>
      <c r="V75" s="182"/>
      <c r="W75" s="181"/>
    </row>
    <row r="76" spans="1:23" s="156" customFormat="1" ht="15" customHeight="1">
      <c r="A76" s="249"/>
      <c r="B76" s="178" t="s">
        <v>230</v>
      </c>
      <c r="C76" s="196">
        <f t="shared" si="4"/>
        <v>3</v>
      </c>
      <c r="D76" s="179"/>
      <c r="E76" s="196">
        <f t="shared" si="1"/>
        <v>3</v>
      </c>
      <c r="F76" s="188"/>
      <c r="G76" s="189"/>
      <c r="H76" s="190"/>
      <c r="I76" s="189">
        <v>1</v>
      </c>
      <c r="J76" s="188">
        <v>1</v>
      </c>
      <c r="K76" s="189"/>
      <c r="L76" s="189">
        <v>1</v>
      </c>
      <c r="M76" s="196">
        <f t="shared" si="0"/>
        <v>0</v>
      </c>
      <c r="N76" s="179"/>
      <c r="O76" s="191"/>
      <c r="P76" s="179"/>
      <c r="Q76" s="191"/>
      <c r="R76" s="179"/>
      <c r="S76" s="191"/>
      <c r="T76" s="180"/>
      <c r="U76" s="192"/>
      <c r="V76" s="182"/>
      <c r="W76" s="181"/>
    </row>
    <row r="77" spans="1:23" s="156" customFormat="1" ht="15" customHeight="1">
      <c r="A77" s="249"/>
      <c r="B77" s="178" t="s">
        <v>231</v>
      </c>
      <c r="C77" s="196">
        <f t="shared" si="4"/>
        <v>3</v>
      </c>
      <c r="D77" s="179"/>
      <c r="E77" s="196">
        <f t="shared" si="1"/>
        <v>0</v>
      </c>
      <c r="F77" s="188"/>
      <c r="G77" s="189"/>
      <c r="H77" s="190"/>
      <c r="I77" s="189"/>
      <c r="J77" s="188"/>
      <c r="K77" s="189"/>
      <c r="L77" s="189"/>
      <c r="M77" s="196">
        <f t="shared" si="0"/>
        <v>0</v>
      </c>
      <c r="N77" s="179"/>
      <c r="O77" s="191"/>
      <c r="P77" s="179"/>
      <c r="Q77" s="191"/>
      <c r="R77" s="179">
        <v>1</v>
      </c>
      <c r="S77" s="191"/>
      <c r="T77" s="180">
        <v>2</v>
      </c>
      <c r="U77" s="192"/>
      <c r="V77" s="182"/>
      <c r="W77" s="181"/>
    </row>
    <row r="78" spans="1:23" s="156" customFormat="1" ht="15" customHeight="1">
      <c r="A78" s="249"/>
      <c r="B78" s="178" t="s">
        <v>232</v>
      </c>
      <c r="C78" s="196">
        <f t="shared" si="4"/>
        <v>60</v>
      </c>
      <c r="D78" s="179"/>
      <c r="E78" s="196">
        <f t="shared" si="1"/>
        <v>45</v>
      </c>
      <c r="F78" s="188"/>
      <c r="G78" s="189"/>
      <c r="H78" s="190">
        <v>1</v>
      </c>
      <c r="I78" s="189">
        <v>8</v>
      </c>
      <c r="J78" s="188">
        <v>23</v>
      </c>
      <c r="K78" s="189">
        <v>4</v>
      </c>
      <c r="L78" s="189">
        <v>9</v>
      </c>
      <c r="M78" s="196">
        <f t="shared" si="0"/>
        <v>0</v>
      </c>
      <c r="N78" s="179"/>
      <c r="O78" s="191"/>
      <c r="P78" s="179"/>
      <c r="Q78" s="191">
        <v>6</v>
      </c>
      <c r="R78" s="179">
        <v>4</v>
      </c>
      <c r="S78" s="191">
        <v>5</v>
      </c>
      <c r="T78" s="180"/>
      <c r="U78" s="192"/>
      <c r="V78" s="182">
        <v>10</v>
      </c>
      <c r="W78" s="181"/>
    </row>
    <row r="79" spans="1:23" s="156" customFormat="1" ht="15" customHeight="1">
      <c r="A79" s="249"/>
      <c r="B79" s="178" t="s">
        <v>245</v>
      </c>
      <c r="C79" s="196">
        <f t="shared" si="4"/>
        <v>1</v>
      </c>
      <c r="D79" s="179"/>
      <c r="E79" s="196">
        <f t="shared" si="1"/>
        <v>1</v>
      </c>
      <c r="F79" s="188"/>
      <c r="G79" s="189"/>
      <c r="H79" s="190"/>
      <c r="I79" s="189"/>
      <c r="J79" s="188">
        <v>1</v>
      </c>
      <c r="K79" s="189"/>
      <c r="L79" s="189"/>
      <c r="M79" s="196">
        <f t="shared" si="0"/>
        <v>0</v>
      </c>
      <c r="N79" s="179"/>
      <c r="O79" s="191"/>
      <c r="P79" s="179"/>
      <c r="Q79" s="191"/>
      <c r="R79" s="179"/>
      <c r="S79" s="191"/>
      <c r="T79" s="180"/>
      <c r="U79" s="192"/>
      <c r="V79" s="182"/>
      <c r="W79" s="181"/>
    </row>
    <row r="80" spans="1:23" s="156" customFormat="1" ht="15" customHeight="1">
      <c r="A80" s="249"/>
      <c r="B80" s="178" t="s">
        <v>246</v>
      </c>
      <c r="C80" s="196">
        <f t="shared" si="4"/>
        <v>1</v>
      </c>
      <c r="D80" s="179"/>
      <c r="E80" s="196">
        <f t="shared" si="1"/>
        <v>1</v>
      </c>
      <c r="F80" s="188"/>
      <c r="G80" s="189"/>
      <c r="H80" s="190"/>
      <c r="I80" s="189"/>
      <c r="J80" s="188">
        <v>1</v>
      </c>
      <c r="K80" s="189"/>
      <c r="L80" s="189"/>
      <c r="M80" s="196">
        <f t="shared" si="0"/>
        <v>0</v>
      </c>
      <c r="N80" s="179"/>
      <c r="O80" s="191"/>
      <c r="P80" s="179"/>
      <c r="Q80" s="191"/>
      <c r="R80" s="179"/>
      <c r="S80" s="191"/>
      <c r="T80" s="180"/>
      <c r="U80" s="192"/>
      <c r="V80" s="182"/>
      <c r="W80" s="181"/>
    </row>
    <row r="81" spans="1:23" s="156" customFormat="1" ht="15" customHeight="1">
      <c r="A81" s="249"/>
      <c r="B81" s="178" t="s">
        <v>233</v>
      </c>
      <c r="C81" s="196">
        <f t="shared" si="4"/>
        <v>4</v>
      </c>
      <c r="D81" s="179"/>
      <c r="E81" s="196">
        <f t="shared" si="1"/>
        <v>0</v>
      </c>
      <c r="F81" s="188"/>
      <c r="G81" s="189"/>
      <c r="H81" s="190"/>
      <c r="I81" s="189"/>
      <c r="J81" s="188"/>
      <c r="K81" s="189"/>
      <c r="L81" s="189"/>
      <c r="M81" s="196">
        <f t="shared" si="0"/>
        <v>0</v>
      </c>
      <c r="N81" s="179"/>
      <c r="O81" s="191"/>
      <c r="P81" s="179"/>
      <c r="Q81" s="191"/>
      <c r="R81" s="179"/>
      <c r="S81" s="191"/>
      <c r="T81" s="180">
        <v>4</v>
      </c>
      <c r="U81" s="192"/>
      <c r="V81" s="182"/>
      <c r="W81" s="181"/>
    </row>
    <row r="82" spans="1:23" s="156" customFormat="1" ht="15" customHeight="1">
      <c r="A82" s="249"/>
      <c r="B82" s="178" t="s">
        <v>234</v>
      </c>
      <c r="C82" s="196">
        <f t="shared" si="4"/>
        <v>3</v>
      </c>
      <c r="D82" s="179"/>
      <c r="E82" s="196">
        <f t="shared" si="1"/>
        <v>2</v>
      </c>
      <c r="F82" s="188"/>
      <c r="G82" s="189"/>
      <c r="H82" s="190"/>
      <c r="I82" s="189"/>
      <c r="J82" s="188">
        <v>2</v>
      </c>
      <c r="K82" s="189"/>
      <c r="L82" s="189"/>
      <c r="M82" s="196">
        <f t="shared" si="0"/>
        <v>0</v>
      </c>
      <c r="N82" s="179"/>
      <c r="O82" s="191"/>
      <c r="P82" s="179"/>
      <c r="Q82" s="191"/>
      <c r="R82" s="179"/>
      <c r="S82" s="191"/>
      <c r="T82" s="180">
        <v>1</v>
      </c>
      <c r="U82" s="192"/>
      <c r="V82" s="182"/>
      <c r="W82" s="181"/>
    </row>
    <row r="83" spans="1:23" s="156" customFormat="1" ht="15" customHeight="1">
      <c r="A83" s="249"/>
      <c r="B83" s="178" t="s">
        <v>235</v>
      </c>
      <c r="C83" s="196">
        <f t="shared" si="4"/>
        <v>1</v>
      </c>
      <c r="D83" s="179"/>
      <c r="E83" s="196">
        <f t="shared" si="1"/>
        <v>0</v>
      </c>
      <c r="F83" s="188"/>
      <c r="G83" s="189"/>
      <c r="H83" s="190"/>
      <c r="I83" s="189"/>
      <c r="J83" s="188"/>
      <c r="K83" s="189"/>
      <c r="L83" s="189"/>
      <c r="M83" s="196">
        <f t="shared" si="0"/>
        <v>0</v>
      </c>
      <c r="N83" s="179"/>
      <c r="O83" s="191"/>
      <c r="P83" s="179"/>
      <c r="Q83" s="191"/>
      <c r="R83" s="179"/>
      <c r="S83" s="191"/>
      <c r="T83" s="180">
        <v>1</v>
      </c>
      <c r="U83" s="192"/>
      <c r="V83" s="182"/>
      <c r="W83" s="181"/>
    </row>
    <row r="84" spans="1:23" s="156" customFormat="1" ht="15" customHeight="1">
      <c r="A84" s="249"/>
      <c r="B84" s="178" t="s">
        <v>236</v>
      </c>
      <c r="C84" s="196">
        <f t="shared" si="4"/>
        <v>2</v>
      </c>
      <c r="D84" s="179"/>
      <c r="E84" s="196">
        <f t="shared" si="1"/>
        <v>0</v>
      </c>
      <c r="F84" s="188"/>
      <c r="G84" s="189"/>
      <c r="H84" s="190"/>
      <c r="I84" s="189"/>
      <c r="J84" s="188"/>
      <c r="K84" s="189"/>
      <c r="L84" s="189"/>
      <c r="M84" s="196">
        <f t="shared" si="0"/>
        <v>0</v>
      </c>
      <c r="N84" s="179"/>
      <c r="O84" s="191"/>
      <c r="P84" s="179"/>
      <c r="Q84" s="191"/>
      <c r="R84" s="179">
        <v>1</v>
      </c>
      <c r="S84" s="191"/>
      <c r="T84" s="180">
        <v>1</v>
      </c>
      <c r="U84" s="192"/>
      <c r="V84" s="182"/>
      <c r="W84" s="181"/>
    </row>
    <row r="85" spans="1:23" s="156" customFormat="1" ht="15" customHeight="1">
      <c r="A85" s="249"/>
      <c r="B85" s="178" t="s">
        <v>237</v>
      </c>
      <c r="C85" s="196">
        <f t="shared" si="4"/>
        <v>3</v>
      </c>
      <c r="D85" s="179"/>
      <c r="E85" s="196">
        <f t="shared" si="1"/>
        <v>2</v>
      </c>
      <c r="F85" s="188"/>
      <c r="G85" s="189"/>
      <c r="H85" s="190"/>
      <c r="I85" s="189"/>
      <c r="J85" s="188"/>
      <c r="K85" s="189"/>
      <c r="L85" s="189">
        <v>2</v>
      </c>
      <c r="M85" s="196">
        <f t="shared" si="0"/>
        <v>0</v>
      </c>
      <c r="N85" s="179"/>
      <c r="O85" s="191"/>
      <c r="P85" s="179"/>
      <c r="Q85" s="191"/>
      <c r="R85" s="179"/>
      <c r="S85" s="191"/>
      <c r="T85" s="180">
        <v>1</v>
      </c>
      <c r="U85" s="192"/>
      <c r="V85" s="182"/>
      <c r="W85" s="181"/>
    </row>
    <row r="86" spans="1:23" ht="15" customHeight="1">
      <c r="A86" s="249"/>
      <c r="B86" s="178" t="s">
        <v>238</v>
      </c>
      <c r="C86" s="196">
        <f t="shared" si="4"/>
        <v>2</v>
      </c>
      <c r="D86" s="179"/>
      <c r="E86" s="196">
        <f t="shared" si="1"/>
        <v>0</v>
      </c>
      <c r="F86" s="188"/>
      <c r="G86" s="189"/>
      <c r="H86" s="190"/>
      <c r="I86" s="189"/>
      <c r="J86" s="188"/>
      <c r="K86" s="189"/>
      <c r="L86" s="189"/>
      <c r="M86" s="196">
        <f t="shared" si="0"/>
        <v>0</v>
      </c>
      <c r="N86" s="179"/>
      <c r="O86" s="191"/>
      <c r="P86" s="179"/>
      <c r="Q86" s="191"/>
      <c r="R86" s="179">
        <v>1</v>
      </c>
      <c r="S86" s="191"/>
      <c r="T86" s="180">
        <v>1</v>
      </c>
      <c r="U86" s="192"/>
      <c r="V86" s="182"/>
      <c r="W86" s="181"/>
    </row>
    <row r="87" spans="1:23" ht="15" customHeight="1">
      <c r="A87" s="249"/>
      <c r="B87" s="178" t="s">
        <v>244</v>
      </c>
      <c r="C87" s="196">
        <f t="shared" si="4"/>
        <v>5</v>
      </c>
      <c r="D87" s="179"/>
      <c r="E87" s="196">
        <f t="shared" si="1"/>
        <v>4</v>
      </c>
      <c r="F87" s="188"/>
      <c r="G87" s="189"/>
      <c r="H87" s="190"/>
      <c r="I87" s="189"/>
      <c r="J87" s="188">
        <v>4</v>
      </c>
      <c r="K87" s="189"/>
      <c r="L87" s="189"/>
      <c r="M87" s="196">
        <f t="shared" si="0"/>
        <v>0</v>
      </c>
      <c r="N87" s="179"/>
      <c r="O87" s="191"/>
      <c r="P87" s="179"/>
      <c r="Q87" s="191"/>
      <c r="R87" s="179"/>
      <c r="S87" s="191"/>
      <c r="T87" s="180">
        <v>1</v>
      </c>
      <c r="U87" s="192"/>
      <c r="V87" s="182">
        <v>1</v>
      </c>
      <c r="W87" s="181"/>
    </row>
    <row r="88" spans="1:23" ht="15" customHeight="1">
      <c r="A88" s="249"/>
      <c r="B88" s="178" t="s">
        <v>250</v>
      </c>
      <c r="C88" s="196">
        <f t="shared" si="4"/>
        <v>5</v>
      </c>
      <c r="D88" s="179"/>
      <c r="E88" s="196">
        <f t="shared" si="1"/>
        <v>4</v>
      </c>
      <c r="F88" s="188"/>
      <c r="G88" s="189"/>
      <c r="H88" s="190"/>
      <c r="I88" s="189">
        <v>1</v>
      </c>
      <c r="J88" s="188">
        <v>3</v>
      </c>
      <c r="K88" s="189"/>
      <c r="L88" s="189"/>
      <c r="M88" s="196">
        <f t="shared" si="0"/>
        <v>0</v>
      </c>
      <c r="N88" s="179"/>
      <c r="O88" s="191"/>
      <c r="P88" s="179"/>
      <c r="Q88" s="191"/>
      <c r="R88" s="179"/>
      <c r="S88" s="191"/>
      <c r="T88" s="180">
        <v>1</v>
      </c>
      <c r="U88" s="192"/>
      <c r="V88" s="182"/>
      <c r="W88" s="181"/>
    </row>
    <row r="89" spans="1:23" ht="15" customHeight="1">
      <c r="A89" s="249"/>
      <c r="B89" s="178" t="s">
        <v>239</v>
      </c>
      <c r="C89" s="196">
        <f t="shared" si="4"/>
        <v>2</v>
      </c>
      <c r="D89" s="179"/>
      <c r="E89" s="196">
        <f t="shared" si="1"/>
        <v>1</v>
      </c>
      <c r="F89" s="188"/>
      <c r="G89" s="189"/>
      <c r="H89" s="190"/>
      <c r="I89" s="189"/>
      <c r="J89" s="188"/>
      <c r="K89" s="189"/>
      <c r="L89" s="189">
        <v>1</v>
      </c>
      <c r="M89" s="196">
        <f t="shared" si="0"/>
        <v>0</v>
      </c>
      <c r="N89" s="179"/>
      <c r="O89" s="191"/>
      <c r="P89" s="179"/>
      <c r="Q89" s="191"/>
      <c r="R89" s="179"/>
      <c r="S89" s="191"/>
      <c r="T89" s="180">
        <v>1</v>
      </c>
      <c r="U89" s="192"/>
      <c r="V89" s="182"/>
      <c r="W89" s="181"/>
    </row>
    <row r="90" spans="1:23" ht="15" customHeight="1">
      <c r="A90" s="249"/>
      <c r="B90" s="187" t="s">
        <v>240</v>
      </c>
      <c r="C90" s="196">
        <f t="shared" si="4"/>
        <v>2</v>
      </c>
      <c r="D90" s="179"/>
      <c r="E90" s="196">
        <f t="shared" si="1"/>
        <v>0</v>
      </c>
      <c r="F90" s="188"/>
      <c r="G90" s="189"/>
      <c r="H90" s="190"/>
      <c r="I90" s="189"/>
      <c r="J90" s="188"/>
      <c r="K90" s="189"/>
      <c r="L90" s="189"/>
      <c r="M90" s="196">
        <f t="shared" si="0"/>
        <v>0</v>
      </c>
      <c r="N90" s="179"/>
      <c r="O90" s="191"/>
      <c r="P90" s="179"/>
      <c r="Q90" s="191"/>
      <c r="R90" s="179">
        <v>1</v>
      </c>
      <c r="S90" s="191"/>
      <c r="T90" s="180">
        <v>1</v>
      </c>
      <c r="U90" s="192"/>
      <c r="V90" s="182"/>
      <c r="W90" s="181"/>
    </row>
    <row r="91" spans="1:23" ht="15" customHeight="1">
      <c r="A91" s="249"/>
      <c r="B91" s="187" t="s">
        <v>241</v>
      </c>
      <c r="C91" s="196">
        <f t="shared" si="4"/>
        <v>1</v>
      </c>
      <c r="D91" s="179"/>
      <c r="E91" s="196">
        <f t="shared" si="1"/>
        <v>0</v>
      </c>
      <c r="F91" s="188"/>
      <c r="G91" s="189"/>
      <c r="H91" s="190"/>
      <c r="I91" s="189"/>
      <c r="J91" s="188"/>
      <c r="K91" s="189"/>
      <c r="L91" s="189"/>
      <c r="M91" s="196">
        <f t="shared" si="0"/>
        <v>0</v>
      </c>
      <c r="N91" s="179"/>
      <c r="O91" s="191"/>
      <c r="P91" s="179"/>
      <c r="Q91" s="191"/>
      <c r="R91" s="179"/>
      <c r="S91" s="191"/>
      <c r="T91" s="180">
        <v>1</v>
      </c>
      <c r="U91" s="192"/>
      <c r="V91" s="182"/>
      <c r="W91" s="181"/>
    </row>
    <row r="92" spans="1:23" ht="15" customHeight="1">
      <c r="A92" s="249"/>
      <c r="B92" s="187" t="s">
        <v>242</v>
      </c>
      <c r="C92" s="196">
        <f t="shared" si="4"/>
        <v>22</v>
      </c>
      <c r="D92" s="179"/>
      <c r="E92" s="196">
        <f t="shared" si="1"/>
        <v>14</v>
      </c>
      <c r="F92" s="188"/>
      <c r="G92" s="189"/>
      <c r="H92" s="190"/>
      <c r="I92" s="189"/>
      <c r="J92" s="188"/>
      <c r="K92" s="189"/>
      <c r="L92" s="189">
        <v>14</v>
      </c>
      <c r="M92" s="196">
        <f t="shared" si="0"/>
        <v>0</v>
      </c>
      <c r="N92" s="179"/>
      <c r="O92" s="191"/>
      <c r="P92" s="179"/>
      <c r="Q92" s="191"/>
      <c r="R92" s="179">
        <v>4</v>
      </c>
      <c r="S92" s="191"/>
      <c r="T92" s="180">
        <v>4</v>
      </c>
      <c r="U92" s="192"/>
      <c r="V92" s="182"/>
      <c r="W92" s="181"/>
    </row>
    <row r="93" spans="1:23" ht="15" customHeight="1">
      <c r="A93" s="250"/>
      <c r="B93" s="128" t="s">
        <v>243</v>
      </c>
      <c r="C93" s="197">
        <f t="shared" si="4"/>
        <v>2</v>
      </c>
      <c r="D93" s="183"/>
      <c r="E93" s="197">
        <f t="shared" si="1"/>
        <v>0</v>
      </c>
      <c r="F93" s="124"/>
      <c r="G93" s="193"/>
      <c r="H93" s="122"/>
      <c r="I93" s="193"/>
      <c r="J93" s="124"/>
      <c r="K93" s="193"/>
      <c r="L93" s="193"/>
      <c r="M93" s="197">
        <f t="shared" si="0"/>
        <v>0</v>
      </c>
      <c r="N93" s="183"/>
      <c r="O93" s="194"/>
      <c r="P93" s="183"/>
      <c r="Q93" s="194"/>
      <c r="R93" s="183">
        <v>1</v>
      </c>
      <c r="S93" s="194"/>
      <c r="T93" s="184">
        <v>1</v>
      </c>
      <c r="U93" s="195"/>
      <c r="V93" s="186"/>
      <c r="W93" s="185"/>
    </row>
    <row r="94" spans="1:23" ht="13.5" customHeight="1">
      <c r="A94" s="274" t="s">
        <v>140</v>
      </c>
      <c r="B94" s="274"/>
      <c r="C94" s="274"/>
      <c r="D94" s="274"/>
      <c r="E94" s="274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</row>
    <row r="95" spans="1:23" ht="15" customHeight="1">
      <c r="A95" s="274"/>
      <c r="B95" s="274"/>
      <c r="C95" s="274"/>
      <c r="D95" s="274"/>
      <c r="E95" s="274"/>
      <c r="F95" s="27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</row>
    <row r="96" spans="1:23" ht="15" customHeight="1"/>
    <row r="97" spans="1:23" ht="18.75" customHeight="1">
      <c r="A97" s="240" t="s">
        <v>162</v>
      </c>
      <c r="B97" s="241"/>
      <c r="C97" s="241"/>
      <c r="D97" s="242"/>
      <c r="E97" s="233" t="s">
        <v>139</v>
      </c>
      <c r="F97" s="234"/>
      <c r="G97" s="234"/>
      <c r="H97" s="235"/>
      <c r="I97" s="233" t="s">
        <v>138</v>
      </c>
      <c r="J97" s="234"/>
      <c r="K97" s="235"/>
      <c r="L97" s="209" t="s">
        <v>95</v>
      </c>
      <c r="M97" s="210"/>
      <c r="N97" s="209" t="s">
        <v>137</v>
      </c>
      <c r="O97" s="210"/>
      <c r="P97" s="225" t="s">
        <v>136</v>
      </c>
      <c r="Q97" s="226"/>
      <c r="R97" s="225" t="s">
        <v>135</v>
      </c>
      <c r="S97" s="226"/>
      <c r="T97" s="209" t="s">
        <v>99</v>
      </c>
      <c r="U97" s="210"/>
      <c r="V97" s="209" t="s">
        <v>134</v>
      </c>
      <c r="W97" s="210"/>
    </row>
    <row r="98" spans="1:23" ht="18.75" customHeight="1">
      <c r="A98" s="243"/>
      <c r="B98" s="244"/>
      <c r="C98" s="244"/>
      <c r="D98" s="245"/>
      <c r="E98" s="209" t="s">
        <v>133</v>
      </c>
      <c r="F98" s="238"/>
      <c r="G98" s="238"/>
      <c r="H98" s="210"/>
      <c r="I98" s="225" t="s">
        <v>132</v>
      </c>
      <c r="J98" s="236"/>
      <c r="K98" s="226"/>
      <c r="L98" s="211"/>
      <c r="M98" s="212"/>
      <c r="N98" s="211"/>
      <c r="O98" s="212"/>
      <c r="P98" s="227"/>
      <c r="Q98" s="228"/>
      <c r="R98" s="227"/>
      <c r="S98" s="228"/>
      <c r="T98" s="211"/>
      <c r="U98" s="212"/>
      <c r="V98" s="211"/>
      <c r="W98" s="212"/>
    </row>
    <row r="99" spans="1:23" ht="18.75" customHeight="1">
      <c r="A99" s="243"/>
      <c r="B99" s="244"/>
      <c r="C99" s="244"/>
      <c r="D99" s="245"/>
      <c r="E99" s="211"/>
      <c r="F99" s="239"/>
      <c r="G99" s="239"/>
      <c r="H99" s="212"/>
      <c r="I99" s="227"/>
      <c r="J99" s="237"/>
      <c r="K99" s="228"/>
      <c r="L99" s="229"/>
      <c r="M99" s="230"/>
      <c r="N99" s="229"/>
      <c r="O99" s="230"/>
      <c r="P99" s="227"/>
      <c r="Q99" s="228"/>
      <c r="R99" s="227"/>
      <c r="S99" s="228"/>
      <c r="T99" s="211"/>
      <c r="U99" s="212"/>
      <c r="V99" s="211"/>
      <c r="W99" s="212"/>
    </row>
    <row r="100" spans="1:23" ht="18.75" customHeight="1">
      <c r="A100" s="251" t="s">
        <v>99</v>
      </c>
      <c r="B100" s="259"/>
      <c r="C100" s="259"/>
      <c r="D100" s="260"/>
      <c r="E100" s="233"/>
      <c r="F100" s="234"/>
      <c r="G100" s="234"/>
      <c r="H100" s="235"/>
      <c r="I100" s="233"/>
      <c r="J100" s="234"/>
      <c r="K100" s="235"/>
      <c r="L100" s="233"/>
      <c r="M100" s="235"/>
      <c r="N100" s="233"/>
      <c r="O100" s="235"/>
      <c r="P100" s="233"/>
      <c r="Q100" s="235"/>
      <c r="R100" s="233"/>
      <c r="S100" s="235"/>
      <c r="T100" s="233"/>
      <c r="U100" s="235"/>
      <c r="V100" s="233"/>
      <c r="W100" s="235"/>
    </row>
    <row r="101" spans="1:23" ht="18.75" customHeight="1">
      <c r="A101" s="221"/>
      <c r="B101" s="222"/>
      <c r="C101" s="222"/>
      <c r="D101" s="223"/>
      <c r="E101" s="205"/>
      <c r="F101" s="207"/>
      <c r="G101" s="207"/>
      <c r="H101" s="206"/>
      <c r="I101" s="205"/>
      <c r="J101" s="207"/>
      <c r="K101" s="206"/>
      <c r="L101" s="205"/>
      <c r="M101" s="206"/>
      <c r="N101" s="205"/>
      <c r="O101" s="206"/>
      <c r="P101" s="205"/>
      <c r="Q101" s="206"/>
      <c r="R101" s="205"/>
      <c r="S101" s="206"/>
      <c r="T101" s="205"/>
      <c r="U101" s="206"/>
      <c r="V101" s="205"/>
      <c r="W101" s="206"/>
    </row>
    <row r="102" spans="1:23" ht="18.75" customHeight="1">
      <c r="A102" s="215" t="s">
        <v>131</v>
      </c>
      <c r="B102" s="216"/>
      <c r="C102" s="216"/>
      <c r="D102" s="217"/>
      <c r="E102" s="208"/>
      <c r="F102" s="208"/>
      <c r="G102" s="208"/>
      <c r="H102" s="204"/>
      <c r="I102" s="203"/>
      <c r="J102" s="208"/>
      <c r="K102" s="204"/>
      <c r="L102" s="203"/>
      <c r="M102" s="204"/>
      <c r="N102" s="203"/>
      <c r="O102" s="204"/>
      <c r="P102" s="203"/>
      <c r="Q102" s="204"/>
      <c r="R102" s="203"/>
      <c r="S102" s="204"/>
      <c r="T102" s="203"/>
      <c r="U102" s="204"/>
      <c r="V102" s="203" t="s">
        <v>130</v>
      </c>
      <c r="W102" s="204"/>
    </row>
    <row r="103" spans="1:23" ht="18.75" customHeight="1">
      <c r="A103" s="218"/>
      <c r="B103" s="219"/>
      <c r="C103" s="219"/>
      <c r="D103" s="220"/>
      <c r="E103" s="203"/>
      <c r="F103" s="208"/>
      <c r="G103" s="208"/>
      <c r="H103" s="204"/>
      <c r="I103" s="203"/>
      <c r="J103" s="208"/>
      <c r="K103" s="204"/>
      <c r="L103" s="203"/>
      <c r="M103" s="204"/>
      <c r="N103" s="203"/>
      <c r="O103" s="204"/>
      <c r="P103" s="203"/>
      <c r="Q103" s="204"/>
      <c r="R103" s="203"/>
      <c r="S103" s="204"/>
      <c r="T103" s="203"/>
      <c r="U103" s="204"/>
      <c r="V103" s="203"/>
      <c r="W103" s="204"/>
    </row>
    <row r="104" spans="1:23" ht="18.75" customHeight="1">
      <c r="A104" s="218"/>
      <c r="B104" s="219"/>
      <c r="C104" s="219"/>
      <c r="D104" s="220"/>
      <c r="E104" s="203"/>
      <c r="F104" s="208"/>
      <c r="G104" s="208"/>
      <c r="H104" s="204"/>
      <c r="I104" s="203"/>
      <c r="J104" s="208"/>
      <c r="K104" s="204"/>
      <c r="L104" s="203"/>
      <c r="M104" s="204"/>
      <c r="N104" s="203"/>
      <c r="O104" s="204"/>
      <c r="P104" s="203"/>
      <c r="Q104" s="204"/>
      <c r="R104" s="203"/>
      <c r="S104" s="204"/>
      <c r="T104" s="203"/>
      <c r="U104" s="204"/>
      <c r="V104" s="213"/>
      <c r="W104" s="214"/>
    </row>
    <row r="105" spans="1:23" ht="18.75" customHeight="1">
      <c r="A105" s="215"/>
      <c r="B105" s="216"/>
      <c r="C105" s="216"/>
      <c r="D105" s="217"/>
      <c r="E105" s="203"/>
      <c r="F105" s="208"/>
      <c r="G105" s="208"/>
      <c r="H105" s="204"/>
      <c r="I105" s="203"/>
      <c r="J105" s="208"/>
      <c r="K105" s="204"/>
      <c r="L105" s="203"/>
      <c r="M105" s="204"/>
      <c r="N105" s="203"/>
      <c r="O105" s="204"/>
      <c r="P105" s="203"/>
      <c r="Q105" s="204"/>
      <c r="R105" s="203"/>
      <c r="S105" s="204"/>
      <c r="T105" s="203"/>
      <c r="U105" s="204"/>
      <c r="V105" s="203"/>
      <c r="W105" s="204"/>
    </row>
    <row r="106" spans="1:23" ht="18.75" customHeight="1">
      <c r="A106" s="215" t="s">
        <v>129</v>
      </c>
      <c r="B106" s="216"/>
      <c r="C106" s="216"/>
      <c r="D106" s="217"/>
      <c r="E106" s="203"/>
      <c r="F106" s="208"/>
      <c r="G106" s="208"/>
      <c r="H106" s="204"/>
      <c r="I106" s="203"/>
      <c r="J106" s="208"/>
      <c r="K106" s="204"/>
      <c r="L106" s="203"/>
      <c r="M106" s="204"/>
      <c r="N106" s="203"/>
      <c r="O106" s="204"/>
      <c r="P106" s="203"/>
      <c r="Q106" s="204"/>
      <c r="R106" s="203"/>
      <c r="S106" s="204"/>
      <c r="T106" s="203"/>
      <c r="U106" s="204"/>
      <c r="V106" s="203"/>
      <c r="W106" s="204"/>
    </row>
    <row r="107" spans="1:23" ht="18.75" customHeight="1">
      <c r="A107" s="215"/>
      <c r="B107" s="216"/>
      <c r="C107" s="216"/>
      <c r="D107" s="217"/>
      <c r="E107" s="203"/>
      <c r="F107" s="208"/>
      <c r="G107" s="208"/>
      <c r="H107" s="204"/>
      <c r="I107" s="203"/>
      <c r="J107" s="208"/>
      <c r="K107" s="204"/>
      <c r="L107" s="203"/>
      <c r="M107" s="204"/>
      <c r="N107" s="203"/>
      <c r="O107" s="204"/>
      <c r="P107" s="203"/>
      <c r="Q107" s="204"/>
      <c r="R107" s="203"/>
      <c r="S107" s="204"/>
      <c r="T107" s="203"/>
      <c r="U107" s="204"/>
      <c r="V107" s="203"/>
      <c r="W107" s="204"/>
    </row>
    <row r="108" spans="1:23" ht="18.75" customHeight="1">
      <c r="A108" s="215"/>
      <c r="B108" s="216"/>
      <c r="C108" s="216"/>
      <c r="D108" s="217"/>
      <c r="E108" s="203"/>
      <c r="F108" s="208"/>
      <c r="G108" s="208"/>
      <c r="H108" s="204"/>
      <c r="I108" s="203"/>
      <c r="J108" s="208"/>
      <c r="K108" s="204"/>
      <c r="L108" s="203"/>
      <c r="M108" s="204"/>
      <c r="N108" s="203"/>
      <c r="O108" s="204"/>
      <c r="P108" s="203"/>
      <c r="Q108" s="204"/>
      <c r="R108" s="203"/>
      <c r="S108" s="204"/>
      <c r="T108" s="203"/>
      <c r="U108" s="204"/>
      <c r="V108" s="203"/>
      <c r="W108" s="204"/>
    </row>
    <row r="109" spans="1:23" ht="18.75" customHeight="1">
      <c r="A109" s="215"/>
      <c r="B109" s="216"/>
      <c r="C109" s="216"/>
      <c r="D109" s="217"/>
      <c r="E109" s="203"/>
      <c r="F109" s="208"/>
      <c r="G109" s="208"/>
      <c r="H109" s="204"/>
      <c r="I109" s="203"/>
      <c r="J109" s="208"/>
      <c r="K109" s="204"/>
      <c r="L109" s="203"/>
      <c r="M109" s="204"/>
      <c r="N109" s="203"/>
      <c r="O109" s="204"/>
      <c r="P109" s="203"/>
      <c r="Q109" s="204"/>
      <c r="R109" s="203"/>
      <c r="S109" s="204"/>
      <c r="T109" s="203"/>
      <c r="U109" s="204"/>
      <c r="V109" s="203"/>
      <c r="W109" s="204"/>
    </row>
    <row r="110" spans="1:23" ht="18.75" customHeight="1">
      <c r="A110" s="45"/>
      <c r="B110" s="46"/>
      <c r="C110" s="46"/>
      <c r="D110" s="47"/>
      <c r="E110" s="48"/>
      <c r="F110" s="49"/>
      <c r="G110" s="49"/>
      <c r="H110" s="50"/>
      <c r="I110" s="48"/>
      <c r="J110" s="49"/>
      <c r="K110" s="50"/>
      <c r="L110" s="48"/>
      <c r="M110" s="50"/>
      <c r="N110" s="48"/>
      <c r="O110" s="50"/>
      <c r="P110" s="48"/>
      <c r="Q110" s="50"/>
      <c r="R110" s="48"/>
      <c r="S110" s="50"/>
      <c r="T110" s="48"/>
      <c r="U110" s="50"/>
      <c r="V110" s="48"/>
      <c r="W110" s="50"/>
    </row>
    <row r="111" spans="1:23" ht="18.75" customHeight="1">
      <c r="A111" s="218"/>
      <c r="B111" s="219"/>
      <c r="C111" s="219"/>
      <c r="D111" s="220"/>
      <c r="E111" s="203"/>
      <c r="F111" s="208"/>
      <c r="G111" s="208"/>
      <c r="H111" s="204"/>
      <c r="I111" s="203"/>
      <c r="J111" s="208"/>
      <c r="K111" s="204"/>
      <c r="L111" s="203"/>
      <c r="M111" s="204"/>
      <c r="N111" s="203"/>
      <c r="O111" s="204"/>
      <c r="P111" s="203"/>
      <c r="Q111" s="204"/>
      <c r="R111" s="203"/>
      <c r="S111" s="204"/>
      <c r="T111" s="203"/>
      <c r="U111" s="204"/>
      <c r="V111" s="203"/>
      <c r="W111" s="204"/>
    </row>
    <row r="112" spans="1:23" ht="18.75" customHeight="1">
      <c r="A112" s="51"/>
      <c r="B112" s="52"/>
      <c r="C112" s="52"/>
      <c r="D112" s="53"/>
      <c r="E112" s="48"/>
      <c r="F112" s="49"/>
      <c r="G112" s="49"/>
      <c r="H112" s="50"/>
      <c r="I112" s="48"/>
      <c r="J112" s="49"/>
      <c r="K112" s="50"/>
      <c r="L112" s="48"/>
      <c r="M112" s="50"/>
      <c r="N112" s="48"/>
      <c r="O112" s="50"/>
      <c r="P112" s="48"/>
      <c r="Q112" s="50"/>
      <c r="R112" s="48"/>
      <c r="S112" s="50"/>
      <c r="T112" s="48"/>
      <c r="U112" s="50"/>
      <c r="V112" s="48"/>
      <c r="W112" s="50"/>
    </row>
    <row r="113" spans="1:23" ht="18.75" customHeight="1">
      <c r="A113" s="215"/>
      <c r="B113" s="216"/>
      <c r="C113" s="216"/>
      <c r="D113" s="217"/>
      <c r="E113" s="203"/>
      <c r="F113" s="208"/>
      <c r="G113" s="208"/>
      <c r="H113" s="204"/>
      <c r="I113" s="203"/>
      <c r="J113" s="208"/>
      <c r="K113" s="204"/>
      <c r="L113" s="203"/>
      <c r="M113" s="204"/>
      <c r="N113" s="203"/>
      <c r="O113" s="204"/>
      <c r="P113" s="203"/>
      <c r="Q113" s="204"/>
      <c r="R113" s="203"/>
      <c r="S113" s="204"/>
      <c r="T113" s="203"/>
      <c r="U113" s="204"/>
      <c r="V113" s="203"/>
      <c r="W113" s="204"/>
    </row>
    <row r="114" spans="1:23" ht="18.75" customHeight="1">
      <c r="A114" s="215"/>
      <c r="B114" s="216"/>
      <c r="C114" s="216"/>
      <c r="D114" s="217"/>
      <c r="E114" s="203"/>
      <c r="F114" s="208"/>
      <c r="G114" s="208"/>
      <c r="H114" s="204"/>
      <c r="I114" s="203"/>
      <c r="J114" s="208"/>
      <c r="K114" s="204"/>
      <c r="L114" s="203"/>
      <c r="M114" s="204"/>
      <c r="N114" s="203"/>
      <c r="O114" s="204"/>
      <c r="P114" s="203"/>
      <c r="Q114" s="204"/>
      <c r="R114" s="203"/>
      <c r="S114" s="204"/>
      <c r="T114" s="203"/>
      <c r="U114" s="204"/>
      <c r="V114" s="203"/>
      <c r="W114" s="204"/>
    </row>
    <row r="115" spans="1:23" ht="18.75" customHeight="1">
      <c r="A115" s="215"/>
      <c r="B115" s="216"/>
      <c r="C115" s="216"/>
      <c r="D115" s="217"/>
      <c r="E115" s="203"/>
      <c r="F115" s="208"/>
      <c r="G115" s="208"/>
      <c r="H115" s="204"/>
      <c r="I115" s="203"/>
      <c r="J115" s="208"/>
      <c r="K115" s="204"/>
      <c r="L115" s="203"/>
      <c r="M115" s="204"/>
      <c r="N115" s="203"/>
      <c r="O115" s="204"/>
      <c r="P115" s="203"/>
      <c r="Q115" s="204"/>
      <c r="R115" s="203"/>
      <c r="S115" s="204"/>
      <c r="T115" s="203"/>
      <c r="U115" s="204"/>
      <c r="V115" s="203"/>
      <c r="W115" s="204"/>
    </row>
    <row r="116" spans="1:23" ht="18.75" customHeight="1">
      <c r="A116" s="215"/>
      <c r="B116" s="216"/>
      <c r="C116" s="216"/>
      <c r="D116" s="217"/>
      <c r="E116" s="203"/>
      <c r="F116" s="208"/>
      <c r="G116" s="208"/>
      <c r="H116" s="204"/>
      <c r="I116" s="203"/>
      <c r="J116" s="208"/>
      <c r="K116" s="204"/>
      <c r="L116" s="203"/>
      <c r="M116" s="204"/>
      <c r="N116" s="203"/>
      <c r="O116" s="204"/>
      <c r="P116" s="203"/>
      <c r="Q116" s="204"/>
      <c r="R116" s="203"/>
      <c r="S116" s="204"/>
      <c r="T116" s="203"/>
      <c r="U116" s="204"/>
      <c r="V116" s="203"/>
      <c r="W116" s="204"/>
    </row>
    <row r="117" spans="1:23" ht="18.75" customHeight="1">
      <c r="A117" s="215"/>
      <c r="B117" s="216"/>
      <c r="C117" s="216"/>
      <c r="D117" s="217"/>
      <c r="E117" s="203"/>
      <c r="F117" s="208"/>
      <c r="G117" s="208"/>
      <c r="H117" s="204"/>
      <c r="I117" s="203"/>
      <c r="J117" s="208"/>
      <c r="K117" s="204"/>
      <c r="L117" s="203"/>
      <c r="M117" s="204"/>
      <c r="N117" s="203"/>
      <c r="O117" s="204"/>
      <c r="P117" s="203"/>
      <c r="Q117" s="204"/>
      <c r="R117" s="203"/>
      <c r="S117" s="204"/>
      <c r="T117" s="203"/>
      <c r="U117" s="204"/>
      <c r="V117" s="203"/>
      <c r="W117" s="204"/>
    </row>
    <row r="118" spans="1:23" ht="18.75" customHeight="1">
      <c r="A118" s="271"/>
      <c r="B118" s="272"/>
      <c r="C118" s="272"/>
      <c r="D118" s="273"/>
      <c r="E118" s="261"/>
      <c r="F118" s="270"/>
      <c r="G118" s="270"/>
      <c r="H118" s="262"/>
      <c r="I118" s="261"/>
      <c r="J118" s="270"/>
      <c r="K118" s="262"/>
      <c r="L118" s="261"/>
      <c r="M118" s="262"/>
      <c r="N118" s="261"/>
      <c r="O118" s="262"/>
      <c r="P118" s="261"/>
      <c r="Q118" s="262"/>
      <c r="R118" s="261"/>
      <c r="S118" s="262"/>
      <c r="T118" s="261"/>
      <c r="U118" s="262"/>
      <c r="V118" s="261"/>
      <c r="W118" s="262"/>
    </row>
    <row r="119" spans="1:23">
      <c r="A119" s="314" t="s">
        <v>96</v>
      </c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</row>
    <row r="120" spans="1:23">
      <c r="A120" s="315"/>
      <c r="B120" s="315"/>
      <c r="C120" s="315"/>
      <c r="D120" s="315"/>
      <c r="E120" s="315"/>
      <c r="F120" s="315"/>
      <c r="G120" s="315"/>
      <c r="H120" s="315"/>
      <c r="I120" s="315"/>
      <c r="J120" s="315"/>
      <c r="K120" s="315"/>
      <c r="L120" s="315"/>
      <c r="M120" s="315"/>
      <c r="N120" s="315"/>
      <c r="O120" s="315"/>
      <c r="P120" s="315"/>
      <c r="Q120" s="315"/>
      <c r="R120" s="315"/>
      <c r="S120" s="315"/>
      <c r="T120" s="315"/>
      <c r="U120" s="315"/>
      <c r="V120" s="315"/>
      <c r="W120" s="315"/>
    </row>
    <row r="121" spans="1:23" ht="14.25" customHeight="1">
      <c r="A121" s="274" t="s">
        <v>128</v>
      </c>
      <c r="B121" s="274"/>
      <c r="C121" s="274"/>
      <c r="D121" s="274"/>
      <c r="E121" s="274"/>
      <c r="F121" s="274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</row>
    <row r="122" spans="1:23" ht="13.5" customHeight="1">
      <c r="A122" s="274"/>
      <c r="B122" s="274"/>
      <c r="C122" s="274"/>
      <c r="D122" s="274"/>
      <c r="E122" s="274"/>
      <c r="F122" s="274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</row>
    <row r="123" spans="1:23">
      <c r="W123" s="54" t="s">
        <v>121</v>
      </c>
    </row>
    <row r="124" spans="1:23">
      <c r="A124" s="266" t="s">
        <v>120</v>
      </c>
      <c r="B124" s="266"/>
      <c r="C124" s="266"/>
      <c r="D124" s="263" t="s">
        <v>127</v>
      </c>
      <c r="E124" s="263"/>
      <c r="F124" s="266" t="s">
        <v>118</v>
      </c>
      <c r="G124" s="266"/>
      <c r="H124" s="266"/>
      <c r="I124" s="266"/>
      <c r="J124" s="266"/>
      <c r="K124" s="266"/>
      <c r="L124" s="263" t="s">
        <v>126</v>
      </c>
      <c r="M124" s="263"/>
      <c r="N124" s="263"/>
      <c r="O124" s="263"/>
      <c r="P124" s="263" t="s">
        <v>125</v>
      </c>
      <c r="Q124" s="263"/>
      <c r="R124" s="263"/>
      <c r="S124" s="263" t="s">
        <v>124</v>
      </c>
      <c r="T124" s="263"/>
      <c r="U124" s="263"/>
      <c r="V124" s="263" t="s">
        <v>123</v>
      </c>
      <c r="W124" s="263"/>
    </row>
    <row r="125" spans="1:23">
      <c r="A125" s="266"/>
      <c r="B125" s="266"/>
      <c r="C125" s="266"/>
      <c r="D125" s="263"/>
      <c r="E125" s="263"/>
      <c r="F125" s="266"/>
      <c r="G125" s="266"/>
      <c r="H125" s="266"/>
      <c r="I125" s="266"/>
      <c r="J125" s="266"/>
      <c r="K125" s="266"/>
      <c r="L125" s="263"/>
      <c r="M125" s="263"/>
      <c r="N125" s="263"/>
      <c r="O125" s="263"/>
      <c r="P125" s="263"/>
      <c r="Q125" s="263"/>
      <c r="R125" s="263"/>
      <c r="S125" s="263"/>
      <c r="T125" s="263"/>
      <c r="U125" s="263"/>
      <c r="V125" s="263"/>
      <c r="W125" s="263"/>
    </row>
    <row r="126" spans="1:23" ht="18" customHeight="1">
      <c r="A126" s="263" t="s">
        <v>167</v>
      </c>
      <c r="B126" s="263"/>
      <c r="C126" s="263"/>
      <c r="D126" s="263" t="s">
        <v>167</v>
      </c>
      <c r="E126" s="263"/>
      <c r="F126" s="263" t="s">
        <v>168</v>
      </c>
      <c r="G126" s="263"/>
      <c r="H126" s="263"/>
      <c r="I126" s="263"/>
      <c r="J126" s="263"/>
      <c r="K126" s="263"/>
      <c r="L126" s="265">
        <v>198000</v>
      </c>
      <c r="M126" s="265"/>
      <c r="N126" s="265"/>
      <c r="O126" s="265"/>
      <c r="P126" s="263" t="s">
        <v>251</v>
      </c>
      <c r="Q126" s="263"/>
      <c r="R126" s="263"/>
      <c r="S126" s="264" t="s">
        <v>169</v>
      </c>
      <c r="T126" s="264"/>
      <c r="U126" s="264"/>
      <c r="V126" s="263" t="s">
        <v>170</v>
      </c>
      <c r="W126" s="263"/>
    </row>
    <row r="127" spans="1:23" ht="18" customHeight="1">
      <c r="A127" s="263" t="s">
        <v>167</v>
      </c>
      <c r="B127" s="263"/>
      <c r="C127" s="263"/>
      <c r="D127" s="263" t="s">
        <v>167</v>
      </c>
      <c r="E127" s="263"/>
      <c r="F127" s="263" t="s">
        <v>171</v>
      </c>
      <c r="G127" s="263"/>
      <c r="H127" s="263"/>
      <c r="I127" s="263"/>
      <c r="J127" s="263"/>
      <c r="K127" s="263"/>
      <c r="L127" s="265">
        <v>143000</v>
      </c>
      <c r="M127" s="265"/>
      <c r="N127" s="265"/>
      <c r="O127" s="265"/>
      <c r="P127" s="263" t="s">
        <v>251</v>
      </c>
      <c r="Q127" s="263"/>
      <c r="R127" s="263"/>
      <c r="S127" s="264" t="s">
        <v>169</v>
      </c>
      <c r="T127" s="264"/>
      <c r="U127" s="264"/>
      <c r="V127" s="263" t="s">
        <v>170</v>
      </c>
      <c r="W127" s="263"/>
    </row>
    <row r="128" spans="1:23" ht="18" customHeight="1">
      <c r="A128" s="263" t="s">
        <v>167</v>
      </c>
      <c r="B128" s="263"/>
      <c r="C128" s="263"/>
      <c r="D128" s="263" t="s">
        <v>167</v>
      </c>
      <c r="E128" s="263"/>
      <c r="F128" s="263" t="s">
        <v>172</v>
      </c>
      <c r="G128" s="263"/>
      <c r="H128" s="263"/>
      <c r="I128" s="263"/>
      <c r="J128" s="263"/>
      <c r="K128" s="263"/>
      <c r="L128" s="265">
        <v>110650</v>
      </c>
      <c r="M128" s="265"/>
      <c r="N128" s="265"/>
      <c r="O128" s="265"/>
      <c r="P128" s="263" t="s">
        <v>251</v>
      </c>
      <c r="Q128" s="263"/>
      <c r="R128" s="263"/>
      <c r="S128" s="264" t="s">
        <v>169</v>
      </c>
      <c r="T128" s="264"/>
      <c r="U128" s="264"/>
      <c r="V128" s="263" t="s">
        <v>170</v>
      </c>
      <c r="W128" s="263"/>
    </row>
    <row r="129" spans="1:23" ht="18" customHeight="1">
      <c r="A129" s="263" t="s">
        <v>167</v>
      </c>
      <c r="B129" s="263"/>
      <c r="C129" s="263"/>
      <c r="D129" s="263" t="s">
        <v>167</v>
      </c>
      <c r="E129" s="263"/>
      <c r="F129" s="263" t="s">
        <v>173</v>
      </c>
      <c r="G129" s="263"/>
      <c r="H129" s="263"/>
      <c r="I129" s="263"/>
      <c r="J129" s="263"/>
      <c r="K129" s="263"/>
      <c r="L129" s="265">
        <v>88000</v>
      </c>
      <c r="M129" s="265"/>
      <c r="N129" s="265"/>
      <c r="O129" s="265"/>
      <c r="P129" s="263" t="s">
        <v>251</v>
      </c>
      <c r="Q129" s="263"/>
      <c r="R129" s="263"/>
      <c r="S129" s="264" t="s">
        <v>169</v>
      </c>
      <c r="T129" s="264"/>
      <c r="U129" s="264"/>
      <c r="V129" s="263" t="s">
        <v>170</v>
      </c>
      <c r="W129" s="263"/>
    </row>
    <row r="130" spans="1:23" ht="18" customHeight="1">
      <c r="A130" s="263" t="s">
        <v>167</v>
      </c>
      <c r="B130" s="263"/>
      <c r="C130" s="263"/>
      <c r="D130" s="263" t="s">
        <v>167</v>
      </c>
      <c r="E130" s="263"/>
      <c r="F130" s="263" t="s">
        <v>174</v>
      </c>
      <c r="G130" s="263"/>
      <c r="H130" s="263"/>
      <c r="I130" s="263"/>
      <c r="J130" s="263"/>
      <c r="K130" s="263"/>
      <c r="L130" s="265">
        <v>55100</v>
      </c>
      <c r="M130" s="265"/>
      <c r="N130" s="265"/>
      <c r="O130" s="265"/>
      <c r="P130" s="263" t="s">
        <v>251</v>
      </c>
      <c r="Q130" s="263"/>
      <c r="R130" s="263"/>
      <c r="S130" s="264" t="s">
        <v>175</v>
      </c>
      <c r="T130" s="264"/>
      <c r="U130" s="264"/>
      <c r="V130" s="263" t="s">
        <v>176</v>
      </c>
      <c r="W130" s="263"/>
    </row>
    <row r="131" spans="1:23" ht="18" customHeight="1">
      <c r="A131" s="263" t="s">
        <v>167</v>
      </c>
      <c r="B131" s="263"/>
      <c r="C131" s="263"/>
      <c r="D131" s="263" t="s">
        <v>167</v>
      </c>
      <c r="E131" s="263"/>
      <c r="F131" s="263" t="s">
        <v>177</v>
      </c>
      <c r="G131" s="263"/>
      <c r="H131" s="263"/>
      <c r="I131" s="263"/>
      <c r="J131" s="263"/>
      <c r="K131" s="263"/>
      <c r="L131" s="265">
        <v>18000</v>
      </c>
      <c r="M131" s="265"/>
      <c r="N131" s="265"/>
      <c r="O131" s="265"/>
      <c r="P131" s="263" t="s">
        <v>251</v>
      </c>
      <c r="Q131" s="263"/>
      <c r="R131" s="263"/>
      <c r="S131" s="264" t="s">
        <v>175</v>
      </c>
      <c r="T131" s="264"/>
      <c r="U131" s="264"/>
      <c r="V131" s="263" t="s">
        <v>170</v>
      </c>
      <c r="W131" s="263"/>
    </row>
    <row r="132" spans="1:23" ht="18" customHeight="1">
      <c r="A132" s="263" t="s">
        <v>167</v>
      </c>
      <c r="B132" s="263"/>
      <c r="C132" s="263"/>
      <c r="D132" s="263" t="s">
        <v>167</v>
      </c>
      <c r="E132" s="263"/>
      <c r="F132" s="263" t="s">
        <v>178</v>
      </c>
      <c r="G132" s="263"/>
      <c r="H132" s="263"/>
      <c r="I132" s="263"/>
      <c r="J132" s="263"/>
      <c r="K132" s="263"/>
      <c r="L132" s="265">
        <v>40000</v>
      </c>
      <c r="M132" s="265"/>
      <c r="N132" s="265"/>
      <c r="O132" s="265"/>
      <c r="P132" s="263" t="s">
        <v>251</v>
      </c>
      <c r="Q132" s="263"/>
      <c r="R132" s="263"/>
      <c r="S132" s="264" t="s">
        <v>175</v>
      </c>
      <c r="T132" s="264"/>
      <c r="U132" s="264"/>
      <c r="V132" s="263" t="s">
        <v>170</v>
      </c>
      <c r="W132" s="263"/>
    </row>
    <row r="133" spans="1:23" ht="18" customHeight="1">
      <c r="A133" s="263" t="s">
        <v>208</v>
      </c>
      <c r="B133" s="263"/>
      <c r="C133" s="263"/>
      <c r="D133" s="263" t="s">
        <v>179</v>
      </c>
      <c r="E133" s="263"/>
      <c r="F133" s="263" t="s">
        <v>180</v>
      </c>
      <c r="G133" s="263"/>
      <c r="H133" s="263"/>
      <c r="I133" s="263"/>
      <c r="J133" s="263"/>
      <c r="K133" s="263"/>
      <c r="L133" s="265">
        <v>1400000</v>
      </c>
      <c r="M133" s="265"/>
      <c r="N133" s="265"/>
      <c r="O133" s="265"/>
      <c r="P133" s="263" t="s">
        <v>251</v>
      </c>
      <c r="Q133" s="263"/>
      <c r="R133" s="263"/>
      <c r="S133" s="264" t="s">
        <v>169</v>
      </c>
      <c r="T133" s="264"/>
      <c r="U133" s="264"/>
      <c r="V133" s="263" t="s">
        <v>181</v>
      </c>
      <c r="W133" s="263"/>
    </row>
    <row r="134" spans="1:23" ht="18" customHeight="1">
      <c r="A134" s="263" t="s">
        <v>208</v>
      </c>
      <c r="B134" s="263"/>
      <c r="C134" s="263"/>
      <c r="D134" s="263" t="s">
        <v>179</v>
      </c>
      <c r="E134" s="263"/>
      <c r="F134" s="263" t="s">
        <v>182</v>
      </c>
      <c r="G134" s="263"/>
      <c r="H134" s="263"/>
      <c r="I134" s="263"/>
      <c r="J134" s="263"/>
      <c r="K134" s="263"/>
      <c r="L134" s="265">
        <v>500000</v>
      </c>
      <c r="M134" s="265"/>
      <c r="N134" s="265"/>
      <c r="O134" s="265"/>
      <c r="P134" s="263" t="s">
        <v>251</v>
      </c>
      <c r="Q134" s="263"/>
      <c r="R134" s="263"/>
      <c r="S134" s="264" t="s">
        <v>169</v>
      </c>
      <c r="T134" s="264"/>
      <c r="U134" s="264"/>
      <c r="V134" s="263" t="s">
        <v>170</v>
      </c>
      <c r="W134" s="263"/>
    </row>
    <row r="135" spans="1:23" ht="18" customHeight="1">
      <c r="A135" s="267"/>
      <c r="B135" s="268"/>
      <c r="C135" s="269"/>
      <c r="D135" s="267"/>
      <c r="E135" s="269"/>
      <c r="F135" s="267"/>
      <c r="G135" s="268"/>
      <c r="H135" s="268"/>
      <c r="I135" s="268"/>
      <c r="J135" s="268"/>
      <c r="K135" s="269"/>
      <c r="L135" s="267"/>
      <c r="M135" s="268"/>
      <c r="N135" s="268"/>
      <c r="O135" s="269"/>
      <c r="P135" s="267"/>
      <c r="Q135" s="268"/>
      <c r="R135" s="269"/>
      <c r="S135" s="267"/>
      <c r="T135" s="268"/>
      <c r="U135" s="269"/>
      <c r="V135" s="267"/>
      <c r="W135" s="269"/>
    </row>
    <row r="136" spans="1:23" ht="18" customHeight="1">
      <c r="A136" s="267"/>
      <c r="B136" s="268"/>
      <c r="C136" s="269"/>
      <c r="D136" s="267"/>
      <c r="E136" s="269"/>
      <c r="F136" s="267"/>
      <c r="G136" s="268"/>
      <c r="H136" s="268"/>
      <c r="I136" s="268"/>
      <c r="J136" s="268"/>
      <c r="K136" s="269"/>
      <c r="L136" s="267"/>
      <c r="M136" s="268"/>
      <c r="N136" s="268"/>
      <c r="O136" s="269"/>
      <c r="P136" s="267"/>
      <c r="Q136" s="268"/>
      <c r="R136" s="269"/>
      <c r="S136" s="267"/>
      <c r="T136" s="268"/>
      <c r="U136" s="269"/>
      <c r="V136" s="267"/>
      <c r="W136" s="269"/>
    </row>
    <row r="137" spans="1:23" ht="18" customHeight="1">
      <c r="A137" s="267"/>
      <c r="B137" s="268"/>
      <c r="C137" s="269"/>
      <c r="D137" s="267"/>
      <c r="E137" s="269"/>
      <c r="F137" s="267"/>
      <c r="G137" s="268"/>
      <c r="H137" s="268"/>
      <c r="I137" s="268"/>
      <c r="J137" s="268"/>
      <c r="K137" s="269"/>
      <c r="L137" s="267"/>
      <c r="M137" s="268"/>
      <c r="N137" s="268"/>
      <c r="O137" s="269"/>
      <c r="P137" s="267"/>
      <c r="Q137" s="268"/>
      <c r="R137" s="269"/>
      <c r="S137" s="267"/>
      <c r="T137" s="268"/>
      <c r="U137" s="269"/>
      <c r="V137" s="267"/>
      <c r="W137" s="269"/>
    </row>
    <row r="138" spans="1:23" ht="18" customHeight="1">
      <c r="A138" s="310"/>
      <c r="B138" s="311"/>
      <c r="C138" s="312"/>
      <c r="D138" s="310"/>
      <c r="E138" s="312"/>
      <c r="F138" s="310"/>
      <c r="G138" s="311"/>
      <c r="H138" s="311"/>
      <c r="I138" s="311"/>
      <c r="J138" s="311"/>
      <c r="K138" s="312"/>
      <c r="L138" s="310"/>
      <c r="M138" s="311"/>
      <c r="N138" s="311"/>
      <c r="O138" s="312"/>
      <c r="P138" s="310"/>
      <c r="Q138" s="311"/>
      <c r="R138" s="312"/>
      <c r="S138" s="310"/>
      <c r="T138" s="311"/>
      <c r="U138" s="312"/>
      <c r="V138" s="310"/>
      <c r="W138" s="312"/>
    </row>
    <row r="139" spans="1:23" ht="13.5" customHeight="1">
      <c r="A139" s="313" t="s">
        <v>111</v>
      </c>
      <c r="B139" s="313"/>
      <c r="C139" s="313"/>
      <c r="D139" s="307"/>
      <c r="E139" s="307"/>
      <c r="F139" s="307"/>
      <c r="G139" s="307"/>
      <c r="H139" s="307"/>
      <c r="I139" s="307"/>
      <c r="J139" s="307"/>
      <c r="K139" s="307"/>
      <c r="L139" s="308">
        <f>SUM(L126:O138)</f>
        <v>2552750</v>
      </c>
      <c r="M139" s="307"/>
      <c r="N139" s="307"/>
      <c r="O139" s="307"/>
      <c r="P139" s="307"/>
      <c r="Q139" s="307"/>
      <c r="R139" s="307"/>
      <c r="S139" s="307"/>
      <c r="T139" s="307"/>
      <c r="U139" s="307"/>
      <c r="V139" s="307"/>
      <c r="W139" s="307"/>
    </row>
    <row r="140" spans="1:23" ht="13.5" customHeight="1">
      <c r="A140" s="313"/>
      <c r="B140" s="313"/>
      <c r="C140" s="313"/>
      <c r="D140" s="307"/>
      <c r="E140" s="307"/>
      <c r="F140" s="307"/>
      <c r="G140" s="307"/>
      <c r="H140" s="307"/>
      <c r="I140" s="307"/>
      <c r="J140" s="307"/>
      <c r="K140" s="307"/>
      <c r="L140" s="307"/>
      <c r="M140" s="307"/>
      <c r="N140" s="307"/>
      <c r="O140" s="307"/>
      <c r="P140" s="307"/>
      <c r="Q140" s="307"/>
      <c r="R140" s="307"/>
      <c r="S140" s="307"/>
      <c r="T140" s="307"/>
      <c r="U140" s="307"/>
      <c r="V140" s="307"/>
      <c r="W140" s="307"/>
    </row>
    <row r="141" spans="1:23" ht="13.5" customHeight="1">
      <c r="A141" s="275" t="s">
        <v>161</v>
      </c>
      <c r="B141" s="275"/>
      <c r="C141" s="275"/>
      <c r="D141" s="275"/>
      <c r="E141" s="275"/>
      <c r="F141" s="275"/>
      <c r="G141" s="275"/>
      <c r="H141" s="275"/>
      <c r="I141" s="275"/>
      <c r="J141" s="275"/>
      <c r="K141" s="275"/>
      <c r="L141" s="275"/>
      <c r="M141" s="275"/>
      <c r="N141" s="275"/>
      <c r="O141" s="275"/>
      <c r="P141" s="275"/>
      <c r="Q141" s="275"/>
      <c r="R141" s="275"/>
      <c r="S141" s="275"/>
      <c r="T141" s="275"/>
      <c r="U141" s="275"/>
      <c r="V141" s="275"/>
      <c r="W141" s="275"/>
    </row>
    <row r="142" spans="1:23" ht="13.5" customHeight="1">
      <c r="A142" s="276"/>
      <c r="B142" s="276"/>
      <c r="C142" s="276"/>
      <c r="D142" s="276"/>
      <c r="E142" s="276"/>
      <c r="F142" s="276"/>
      <c r="G142" s="276"/>
      <c r="H142" s="276"/>
      <c r="I142" s="276"/>
      <c r="J142" s="276"/>
      <c r="K142" s="276"/>
      <c r="L142" s="276"/>
      <c r="M142" s="276"/>
      <c r="N142" s="276"/>
      <c r="O142" s="276"/>
      <c r="P142" s="276"/>
      <c r="Q142" s="276"/>
      <c r="R142" s="276"/>
      <c r="S142" s="276"/>
      <c r="T142" s="276"/>
      <c r="U142" s="276"/>
      <c r="V142" s="276"/>
      <c r="W142" s="276"/>
    </row>
    <row r="143" spans="1:23" ht="13.5" customHeight="1">
      <c r="A143" s="276"/>
      <c r="B143" s="276"/>
      <c r="C143" s="276"/>
      <c r="D143" s="276"/>
      <c r="E143" s="276"/>
      <c r="F143" s="276"/>
      <c r="G143" s="276"/>
      <c r="H143" s="276"/>
      <c r="I143" s="276"/>
      <c r="J143" s="276"/>
      <c r="K143" s="276"/>
      <c r="L143" s="276"/>
      <c r="M143" s="276"/>
      <c r="N143" s="276"/>
      <c r="O143" s="276"/>
      <c r="P143" s="276"/>
      <c r="Q143" s="276"/>
      <c r="R143" s="276"/>
      <c r="S143" s="276"/>
      <c r="T143" s="276"/>
      <c r="U143" s="276"/>
      <c r="V143" s="276"/>
      <c r="W143" s="276"/>
    </row>
    <row r="144" spans="1:23" ht="13.5" customHeight="1">
      <c r="A144" s="276"/>
      <c r="B144" s="276"/>
      <c r="C144" s="276"/>
      <c r="D144" s="276"/>
      <c r="E144" s="276"/>
      <c r="F144" s="276"/>
      <c r="G144" s="276"/>
      <c r="H144" s="276"/>
      <c r="I144" s="276"/>
      <c r="J144" s="276"/>
      <c r="K144" s="276"/>
      <c r="L144" s="276"/>
      <c r="M144" s="276"/>
      <c r="N144" s="276"/>
      <c r="O144" s="276"/>
      <c r="P144" s="276"/>
      <c r="Q144" s="276"/>
      <c r="R144" s="276"/>
      <c r="S144" s="276"/>
      <c r="T144" s="276"/>
      <c r="U144" s="276"/>
      <c r="V144" s="276"/>
      <c r="W144" s="276"/>
    </row>
    <row r="145" spans="1:23" ht="13.5" customHeight="1">
      <c r="A145" s="276"/>
      <c r="B145" s="276"/>
      <c r="C145" s="276"/>
      <c r="D145" s="276"/>
      <c r="E145" s="276"/>
      <c r="F145" s="276"/>
      <c r="G145" s="276"/>
      <c r="H145" s="276"/>
      <c r="I145" s="276"/>
      <c r="J145" s="276"/>
      <c r="K145" s="276"/>
      <c r="L145" s="276"/>
      <c r="M145" s="276"/>
      <c r="N145" s="276"/>
      <c r="O145" s="276"/>
      <c r="P145" s="276"/>
      <c r="Q145" s="276"/>
      <c r="R145" s="276"/>
      <c r="S145" s="276"/>
      <c r="T145" s="276"/>
      <c r="U145" s="276"/>
      <c r="V145" s="276"/>
      <c r="W145" s="276"/>
    </row>
    <row r="146" spans="1:23" ht="13.5" customHeight="1">
      <c r="A146" s="276"/>
      <c r="B146" s="276"/>
      <c r="C146" s="276"/>
      <c r="D146" s="276"/>
      <c r="E146" s="276"/>
      <c r="F146" s="276"/>
      <c r="G146" s="276"/>
      <c r="H146" s="276"/>
      <c r="I146" s="276"/>
      <c r="J146" s="276"/>
      <c r="K146" s="276"/>
      <c r="L146" s="276"/>
      <c r="M146" s="276"/>
      <c r="N146" s="276"/>
      <c r="O146" s="276"/>
      <c r="P146" s="276"/>
      <c r="Q146" s="276"/>
      <c r="R146" s="276"/>
      <c r="S146" s="276"/>
      <c r="T146" s="276"/>
      <c r="U146" s="276"/>
      <c r="V146" s="276"/>
      <c r="W146" s="276"/>
    </row>
    <row r="147" spans="1:23" ht="13.5" customHeight="1">
      <c r="A147" s="276"/>
      <c r="B147" s="276"/>
      <c r="C147" s="276"/>
      <c r="D147" s="276"/>
      <c r="E147" s="276"/>
      <c r="F147" s="276"/>
      <c r="G147" s="276"/>
      <c r="H147" s="276"/>
      <c r="I147" s="276"/>
      <c r="J147" s="276"/>
      <c r="K147" s="276"/>
      <c r="L147" s="276"/>
      <c r="M147" s="276"/>
      <c r="N147" s="276"/>
      <c r="O147" s="276"/>
      <c r="P147" s="276"/>
      <c r="Q147" s="276"/>
      <c r="R147" s="276"/>
      <c r="S147" s="276"/>
      <c r="T147" s="276"/>
      <c r="U147" s="276"/>
      <c r="V147" s="276"/>
      <c r="W147" s="276"/>
    </row>
    <row r="148" spans="1:23" ht="13.5" customHeight="1">
      <c r="A148" s="276"/>
      <c r="B148" s="276"/>
      <c r="C148" s="276"/>
      <c r="D148" s="276"/>
      <c r="E148" s="276"/>
      <c r="F148" s="276"/>
      <c r="G148" s="276"/>
      <c r="H148" s="276"/>
      <c r="I148" s="276"/>
      <c r="J148" s="276"/>
      <c r="K148" s="276"/>
      <c r="L148" s="276"/>
      <c r="M148" s="276"/>
      <c r="N148" s="276"/>
      <c r="O148" s="276"/>
      <c r="P148" s="276"/>
      <c r="Q148" s="276"/>
      <c r="R148" s="276"/>
      <c r="S148" s="276"/>
      <c r="T148" s="276"/>
      <c r="U148" s="276"/>
      <c r="V148" s="276"/>
      <c r="W148" s="276"/>
    </row>
    <row r="149" spans="1:23" ht="13.5" customHeight="1">
      <c r="A149" s="276"/>
      <c r="B149" s="276"/>
      <c r="C149" s="276"/>
      <c r="D149" s="276"/>
      <c r="E149" s="276"/>
      <c r="F149" s="276"/>
      <c r="G149" s="276"/>
      <c r="H149" s="276"/>
      <c r="I149" s="276"/>
      <c r="J149" s="276"/>
      <c r="K149" s="276"/>
      <c r="L149" s="276"/>
      <c r="M149" s="276"/>
      <c r="N149" s="276"/>
      <c r="O149" s="276"/>
      <c r="P149" s="276"/>
      <c r="Q149" s="276"/>
      <c r="R149" s="276"/>
      <c r="S149" s="276"/>
      <c r="T149" s="276"/>
      <c r="U149" s="276"/>
      <c r="V149" s="276"/>
      <c r="W149" s="276"/>
    </row>
    <row r="150" spans="1:23" ht="13.5" customHeight="1">
      <c r="A150" s="276"/>
      <c r="B150" s="276"/>
      <c r="C150" s="276"/>
      <c r="D150" s="276"/>
      <c r="E150" s="276"/>
      <c r="F150" s="276"/>
      <c r="G150" s="276"/>
      <c r="H150" s="276"/>
      <c r="I150" s="276"/>
      <c r="J150" s="276"/>
      <c r="K150" s="276"/>
      <c r="L150" s="276"/>
      <c r="M150" s="276"/>
      <c r="N150" s="276"/>
      <c r="O150" s="276"/>
      <c r="P150" s="276"/>
      <c r="Q150" s="276"/>
      <c r="R150" s="276"/>
      <c r="S150" s="276"/>
      <c r="T150" s="276"/>
      <c r="U150" s="276"/>
      <c r="V150" s="276"/>
      <c r="W150" s="276"/>
    </row>
    <row r="151" spans="1:23" ht="13.5" customHeight="1">
      <c r="A151" s="276"/>
      <c r="B151" s="276"/>
      <c r="C151" s="276"/>
      <c r="D151" s="276"/>
      <c r="E151" s="276"/>
      <c r="F151" s="276"/>
      <c r="G151" s="276"/>
      <c r="H151" s="276"/>
      <c r="I151" s="276"/>
      <c r="J151" s="276"/>
      <c r="K151" s="276"/>
      <c r="L151" s="276"/>
      <c r="M151" s="276"/>
      <c r="N151" s="276"/>
      <c r="O151" s="276"/>
      <c r="P151" s="276"/>
      <c r="Q151" s="276"/>
      <c r="R151" s="276"/>
      <c r="S151" s="276"/>
      <c r="T151" s="276"/>
      <c r="U151" s="276"/>
      <c r="V151" s="276"/>
      <c r="W151" s="276"/>
    </row>
    <row r="152" spans="1:23" ht="14.25" customHeight="1">
      <c r="A152" s="274" t="s">
        <v>122</v>
      </c>
      <c r="B152" s="274"/>
      <c r="C152" s="274"/>
      <c r="D152" s="274"/>
      <c r="E152" s="274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</row>
    <row r="153" spans="1:23" ht="15" customHeight="1">
      <c r="A153" s="274"/>
      <c r="B153" s="274"/>
      <c r="C153" s="274"/>
      <c r="D153" s="274"/>
      <c r="E153" s="274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</row>
    <row r="154" spans="1:23">
      <c r="W154" s="54" t="s">
        <v>121</v>
      </c>
    </row>
    <row r="155" spans="1:23">
      <c r="A155" s="336" t="s">
        <v>120</v>
      </c>
      <c r="B155" s="336"/>
      <c r="C155" s="336"/>
      <c r="D155" s="336" t="s">
        <v>119</v>
      </c>
      <c r="E155" s="336"/>
      <c r="F155" s="336"/>
      <c r="G155" s="335" t="s">
        <v>118</v>
      </c>
      <c r="H155" s="335"/>
      <c r="I155" s="335"/>
      <c r="J155" s="335"/>
      <c r="K155" s="335"/>
      <c r="L155" s="338" t="s">
        <v>117</v>
      </c>
      <c r="M155" s="338"/>
      <c r="N155" s="338"/>
      <c r="O155" s="338"/>
      <c r="P155" s="338"/>
      <c r="Q155" s="338"/>
      <c r="R155" s="338"/>
      <c r="S155" s="338"/>
      <c r="T155" s="263" t="s">
        <v>116</v>
      </c>
      <c r="U155" s="263"/>
      <c r="V155" s="263" t="s">
        <v>115</v>
      </c>
      <c r="W155" s="263"/>
    </row>
    <row r="156" spans="1:23">
      <c r="A156" s="336"/>
      <c r="B156" s="336"/>
      <c r="C156" s="336"/>
      <c r="D156" s="336"/>
      <c r="E156" s="336"/>
      <c r="F156" s="336"/>
      <c r="G156" s="335"/>
      <c r="H156" s="335"/>
      <c r="I156" s="335"/>
      <c r="J156" s="335"/>
      <c r="K156" s="335"/>
      <c r="L156" s="337" t="s">
        <v>114</v>
      </c>
      <c r="M156" s="337"/>
      <c r="N156" s="339" t="s">
        <v>97</v>
      </c>
      <c r="O156" s="340"/>
      <c r="P156" s="337" t="s">
        <v>113</v>
      </c>
      <c r="Q156" s="337"/>
      <c r="R156" s="209" t="s">
        <v>112</v>
      </c>
      <c r="S156" s="210"/>
      <c r="T156" s="263"/>
      <c r="U156" s="263"/>
      <c r="V156" s="263"/>
      <c r="W156" s="263"/>
    </row>
    <row r="157" spans="1:23">
      <c r="A157" s="336"/>
      <c r="B157" s="336"/>
      <c r="C157" s="336"/>
      <c r="D157" s="336"/>
      <c r="E157" s="336"/>
      <c r="F157" s="336"/>
      <c r="G157" s="335"/>
      <c r="H157" s="335"/>
      <c r="I157" s="335"/>
      <c r="J157" s="335"/>
      <c r="K157" s="335"/>
      <c r="L157" s="337"/>
      <c r="M157" s="337"/>
      <c r="N157" s="341"/>
      <c r="O157" s="342"/>
      <c r="P157" s="337"/>
      <c r="Q157" s="337"/>
      <c r="R157" s="229"/>
      <c r="S157" s="230"/>
      <c r="T157" s="263"/>
      <c r="U157" s="263"/>
      <c r="V157" s="263"/>
      <c r="W157" s="263"/>
    </row>
    <row r="158" spans="1:23" ht="19.5" customHeight="1">
      <c r="A158" s="209" t="s">
        <v>183</v>
      </c>
      <c r="B158" s="238"/>
      <c r="C158" s="210"/>
      <c r="D158" s="333" t="s">
        <v>184</v>
      </c>
      <c r="E158" s="356"/>
      <c r="F158" s="334"/>
      <c r="G158" s="333" t="s">
        <v>185</v>
      </c>
      <c r="H158" s="356"/>
      <c r="I158" s="356"/>
      <c r="J158" s="356"/>
      <c r="K158" s="334"/>
      <c r="L158" s="351">
        <v>39252</v>
      </c>
      <c r="M158" s="334"/>
      <c r="N158" s="352">
        <v>3400000</v>
      </c>
      <c r="O158" s="353"/>
      <c r="P158" s="367">
        <v>1000</v>
      </c>
      <c r="Q158" s="368"/>
      <c r="R158" s="367">
        <v>0</v>
      </c>
      <c r="S158" s="368"/>
      <c r="T158" s="333">
        <v>2023.03</v>
      </c>
      <c r="U158" s="334"/>
      <c r="V158" s="333" t="s">
        <v>186</v>
      </c>
      <c r="W158" s="334"/>
    </row>
    <row r="159" spans="1:23" ht="19.5" customHeight="1">
      <c r="A159" s="357" t="s">
        <v>183</v>
      </c>
      <c r="B159" s="358"/>
      <c r="C159" s="359"/>
      <c r="D159" s="267" t="s">
        <v>184</v>
      </c>
      <c r="E159" s="268"/>
      <c r="F159" s="269"/>
      <c r="G159" s="267" t="s">
        <v>187</v>
      </c>
      <c r="H159" s="268"/>
      <c r="I159" s="268"/>
      <c r="J159" s="268"/>
      <c r="K159" s="269"/>
      <c r="L159" s="350">
        <v>40543</v>
      </c>
      <c r="M159" s="269"/>
      <c r="N159" s="354">
        <v>2280000</v>
      </c>
      <c r="O159" s="355"/>
      <c r="P159" s="365">
        <v>1000</v>
      </c>
      <c r="Q159" s="366"/>
      <c r="R159" s="365">
        <v>0</v>
      </c>
      <c r="S159" s="366"/>
      <c r="T159" s="267">
        <v>2023.03</v>
      </c>
      <c r="U159" s="269"/>
      <c r="V159" s="267" t="s">
        <v>188</v>
      </c>
      <c r="W159" s="269"/>
    </row>
    <row r="160" spans="1:23" ht="19.5" customHeight="1">
      <c r="A160" s="267" t="s">
        <v>189</v>
      </c>
      <c r="B160" s="268"/>
      <c r="C160" s="269"/>
      <c r="D160" s="267" t="s">
        <v>184</v>
      </c>
      <c r="E160" s="268"/>
      <c r="F160" s="269"/>
      <c r="G160" s="267" t="s">
        <v>190</v>
      </c>
      <c r="H160" s="268"/>
      <c r="I160" s="268"/>
      <c r="J160" s="268"/>
      <c r="K160" s="269"/>
      <c r="L160" s="350">
        <v>37062</v>
      </c>
      <c r="M160" s="269"/>
      <c r="N160" s="354">
        <v>9100000</v>
      </c>
      <c r="O160" s="355"/>
      <c r="P160" s="365">
        <v>1000</v>
      </c>
      <c r="Q160" s="366"/>
      <c r="R160" s="365">
        <v>0</v>
      </c>
      <c r="S160" s="366"/>
      <c r="T160" s="267">
        <v>2023.03</v>
      </c>
      <c r="U160" s="269"/>
      <c r="V160" s="267" t="s">
        <v>186</v>
      </c>
      <c r="W160" s="269"/>
    </row>
    <row r="161" spans="1:23" ht="19.5" customHeight="1">
      <c r="A161" s="267" t="s">
        <v>189</v>
      </c>
      <c r="B161" s="268"/>
      <c r="C161" s="269"/>
      <c r="D161" s="267" t="s">
        <v>191</v>
      </c>
      <c r="E161" s="268"/>
      <c r="F161" s="269"/>
      <c r="G161" s="267" t="s">
        <v>192</v>
      </c>
      <c r="H161" s="268"/>
      <c r="I161" s="268"/>
      <c r="J161" s="268"/>
      <c r="K161" s="269"/>
      <c r="L161" s="350">
        <v>37256</v>
      </c>
      <c r="M161" s="269"/>
      <c r="N161" s="354">
        <v>35000000</v>
      </c>
      <c r="O161" s="355"/>
      <c r="P161" s="365">
        <v>1000</v>
      </c>
      <c r="Q161" s="366"/>
      <c r="R161" s="365">
        <v>100000</v>
      </c>
      <c r="S161" s="366"/>
      <c r="T161" s="267">
        <v>2023.12</v>
      </c>
      <c r="U161" s="269"/>
      <c r="V161" s="267" t="s">
        <v>188</v>
      </c>
      <c r="W161" s="269"/>
    </row>
    <row r="162" spans="1:23" ht="19.5" customHeight="1">
      <c r="A162" s="267" t="s">
        <v>189</v>
      </c>
      <c r="B162" s="268"/>
      <c r="C162" s="269"/>
      <c r="D162" s="364" t="s">
        <v>191</v>
      </c>
      <c r="E162" s="268"/>
      <c r="F162" s="269"/>
      <c r="G162" s="267" t="s">
        <v>193</v>
      </c>
      <c r="H162" s="268"/>
      <c r="I162" s="268"/>
      <c r="J162" s="268"/>
      <c r="K162" s="269"/>
      <c r="L162" s="350">
        <v>37362</v>
      </c>
      <c r="M162" s="269"/>
      <c r="N162" s="354">
        <v>54572334</v>
      </c>
      <c r="O162" s="355"/>
      <c r="P162" s="365">
        <v>1000</v>
      </c>
      <c r="Q162" s="366"/>
      <c r="R162" s="365">
        <v>100000</v>
      </c>
      <c r="S162" s="366"/>
      <c r="T162" s="267">
        <v>2023.03</v>
      </c>
      <c r="U162" s="269"/>
      <c r="V162" s="267" t="s">
        <v>194</v>
      </c>
      <c r="W162" s="269"/>
    </row>
    <row r="163" spans="1:23" ht="19.5" customHeight="1">
      <c r="A163" s="267" t="s">
        <v>189</v>
      </c>
      <c r="B163" s="268"/>
      <c r="C163" s="269"/>
      <c r="D163" s="267" t="s">
        <v>184</v>
      </c>
      <c r="E163" s="268"/>
      <c r="F163" s="269"/>
      <c r="G163" s="267" t="s">
        <v>195</v>
      </c>
      <c r="H163" s="268"/>
      <c r="I163" s="268"/>
      <c r="J163" s="268"/>
      <c r="K163" s="269"/>
      <c r="L163" s="350">
        <v>37508</v>
      </c>
      <c r="M163" s="269"/>
      <c r="N163" s="354">
        <v>120000000</v>
      </c>
      <c r="O163" s="355"/>
      <c r="P163" s="365">
        <v>1000</v>
      </c>
      <c r="Q163" s="366"/>
      <c r="R163" s="365">
        <v>0</v>
      </c>
      <c r="S163" s="366"/>
      <c r="T163" s="267">
        <v>2023.03</v>
      </c>
      <c r="U163" s="269"/>
      <c r="V163" s="267" t="s">
        <v>186</v>
      </c>
      <c r="W163" s="269"/>
    </row>
    <row r="164" spans="1:23" ht="19.5" customHeight="1">
      <c r="A164" s="267" t="s">
        <v>189</v>
      </c>
      <c r="B164" s="268"/>
      <c r="C164" s="269"/>
      <c r="D164" s="267" t="s">
        <v>184</v>
      </c>
      <c r="E164" s="268"/>
      <c r="F164" s="269"/>
      <c r="G164" s="267" t="s">
        <v>196</v>
      </c>
      <c r="H164" s="268"/>
      <c r="I164" s="268"/>
      <c r="J164" s="268"/>
      <c r="K164" s="269"/>
      <c r="L164" s="350">
        <v>37508</v>
      </c>
      <c r="M164" s="269"/>
      <c r="N164" s="354">
        <v>40000000</v>
      </c>
      <c r="O164" s="355"/>
      <c r="P164" s="365">
        <v>1000</v>
      </c>
      <c r="Q164" s="366"/>
      <c r="R164" s="365">
        <v>0</v>
      </c>
      <c r="S164" s="366"/>
      <c r="T164" s="267">
        <v>2023.03</v>
      </c>
      <c r="U164" s="269"/>
      <c r="V164" s="267" t="s">
        <v>186</v>
      </c>
      <c r="W164" s="269"/>
    </row>
    <row r="165" spans="1:23" ht="19.5" customHeight="1">
      <c r="A165" s="267" t="s">
        <v>189</v>
      </c>
      <c r="B165" s="268"/>
      <c r="C165" s="269"/>
      <c r="D165" s="267" t="s">
        <v>197</v>
      </c>
      <c r="E165" s="268"/>
      <c r="F165" s="269"/>
      <c r="G165" s="267" t="s">
        <v>198</v>
      </c>
      <c r="H165" s="268"/>
      <c r="I165" s="268"/>
      <c r="J165" s="268"/>
      <c r="K165" s="269"/>
      <c r="L165" s="350">
        <v>37616</v>
      </c>
      <c r="M165" s="269"/>
      <c r="N165" s="354">
        <v>618129</v>
      </c>
      <c r="O165" s="355"/>
      <c r="P165" s="365">
        <v>1000</v>
      </c>
      <c r="Q165" s="366"/>
      <c r="R165" s="365">
        <v>0</v>
      </c>
      <c r="S165" s="366"/>
      <c r="T165" s="267">
        <v>2023.03</v>
      </c>
      <c r="U165" s="269"/>
      <c r="V165" s="267" t="s">
        <v>186</v>
      </c>
      <c r="W165" s="269"/>
    </row>
    <row r="166" spans="1:23" ht="19.5" customHeight="1">
      <c r="A166" s="267" t="s">
        <v>189</v>
      </c>
      <c r="B166" s="268"/>
      <c r="C166" s="269"/>
      <c r="D166" s="267" t="s">
        <v>184</v>
      </c>
      <c r="E166" s="268"/>
      <c r="F166" s="269"/>
      <c r="G166" s="267" t="s">
        <v>199</v>
      </c>
      <c r="H166" s="268"/>
      <c r="I166" s="268"/>
      <c r="J166" s="268"/>
      <c r="K166" s="269"/>
      <c r="L166" s="350">
        <v>37621</v>
      </c>
      <c r="M166" s="269"/>
      <c r="N166" s="354">
        <v>3300000</v>
      </c>
      <c r="O166" s="355"/>
      <c r="P166" s="365">
        <v>1000</v>
      </c>
      <c r="Q166" s="366"/>
      <c r="R166" s="365">
        <v>0</v>
      </c>
      <c r="S166" s="366"/>
      <c r="T166" s="267">
        <v>2023.03</v>
      </c>
      <c r="U166" s="269"/>
      <c r="V166" s="267" t="s">
        <v>186</v>
      </c>
      <c r="W166" s="269"/>
    </row>
    <row r="167" spans="1:23" ht="19.5" customHeight="1">
      <c r="A167" s="267" t="s">
        <v>189</v>
      </c>
      <c r="B167" s="268"/>
      <c r="C167" s="269"/>
      <c r="D167" s="267" t="s">
        <v>184</v>
      </c>
      <c r="E167" s="268"/>
      <c r="F167" s="269"/>
      <c r="G167" s="267" t="s">
        <v>200</v>
      </c>
      <c r="H167" s="268"/>
      <c r="I167" s="268"/>
      <c r="J167" s="268"/>
      <c r="K167" s="269"/>
      <c r="L167" s="350">
        <v>37670</v>
      </c>
      <c r="M167" s="269"/>
      <c r="N167" s="354">
        <v>1430000</v>
      </c>
      <c r="O167" s="355"/>
      <c r="P167" s="365">
        <v>1000</v>
      </c>
      <c r="Q167" s="366"/>
      <c r="R167" s="365">
        <v>0</v>
      </c>
      <c r="S167" s="366"/>
      <c r="T167" s="267">
        <v>2023.03</v>
      </c>
      <c r="U167" s="269"/>
      <c r="V167" s="267" t="s">
        <v>186</v>
      </c>
      <c r="W167" s="269"/>
    </row>
    <row r="168" spans="1:23" ht="19.5" customHeight="1">
      <c r="A168" s="267" t="s">
        <v>189</v>
      </c>
      <c r="B168" s="268"/>
      <c r="C168" s="269"/>
      <c r="D168" s="267" t="s">
        <v>184</v>
      </c>
      <c r="E168" s="268"/>
      <c r="F168" s="269"/>
      <c r="G168" s="267" t="s">
        <v>201</v>
      </c>
      <c r="H168" s="268"/>
      <c r="I168" s="268"/>
      <c r="J168" s="268"/>
      <c r="K168" s="269"/>
      <c r="L168" s="350">
        <v>37686</v>
      </c>
      <c r="M168" s="269"/>
      <c r="N168" s="354">
        <v>4400000</v>
      </c>
      <c r="O168" s="355"/>
      <c r="P168" s="365">
        <v>1000</v>
      </c>
      <c r="Q168" s="366"/>
      <c r="R168" s="365">
        <v>0</v>
      </c>
      <c r="S168" s="366"/>
      <c r="T168" s="267">
        <v>2023.03</v>
      </c>
      <c r="U168" s="269"/>
      <c r="V168" s="267" t="s">
        <v>186</v>
      </c>
      <c r="W168" s="269"/>
    </row>
    <row r="169" spans="1:23" ht="19.5" customHeight="1">
      <c r="A169" s="267" t="s">
        <v>189</v>
      </c>
      <c r="B169" s="268"/>
      <c r="C169" s="269"/>
      <c r="D169" s="267" t="s">
        <v>184</v>
      </c>
      <c r="E169" s="268"/>
      <c r="F169" s="269"/>
      <c r="G169" s="267" t="s">
        <v>202</v>
      </c>
      <c r="H169" s="268"/>
      <c r="I169" s="268"/>
      <c r="J169" s="268"/>
      <c r="K169" s="269"/>
      <c r="L169" s="350">
        <v>37792</v>
      </c>
      <c r="M169" s="269"/>
      <c r="N169" s="354">
        <v>23773535</v>
      </c>
      <c r="O169" s="355"/>
      <c r="P169" s="365">
        <v>1000</v>
      </c>
      <c r="Q169" s="366"/>
      <c r="R169" s="365">
        <v>0</v>
      </c>
      <c r="S169" s="366"/>
      <c r="T169" s="267">
        <v>2023.03</v>
      </c>
      <c r="U169" s="269"/>
      <c r="V169" s="267" t="s">
        <v>186</v>
      </c>
      <c r="W169" s="269"/>
    </row>
    <row r="170" spans="1:23" ht="19.5" customHeight="1">
      <c r="A170" s="267" t="s">
        <v>189</v>
      </c>
      <c r="B170" s="268"/>
      <c r="C170" s="269"/>
      <c r="D170" s="267" t="s">
        <v>191</v>
      </c>
      <c r="E170" s="268"/>
      <c r="F170" s="269"/>
      <c r="G170" s="267" t="s">
        <v>203</v>
      </c>
      <c r="H170" s="268"/>
      <c r="I170" s="268"/>
      <c r="J170" s="268"/>
      <c r="K170" s="269"/>
      <c r="L170" s="350">
        <v>37918</v>
      </c>
      <c r="M170" s="269"/>
      <c r="N170" s="354">
        <v>59433836</v>
      </c>
      <c r="O170" s="355"/>
      <c r="P170" s="365">
        <v>1000</v>
      </c>
      <c r="Q170" s="366"/>
      <c r="R170" s="365">
        <v>1000000</v>
      </c>
      <c r="S170" s="366"/>
      <c r="T170" s="267">
        <v>2023.12</v>
      </c>
      <c r="U170" s="269"/>
      <c r="V170" s="267" t="s">
        <v>194</v>
      </c>
      <c r="W170" s="269"/>
    </row>
    <row r="171" spans="1:23" ht="19.5" customHeight="1">
      <c r="A171" s="267" t="s">
        <v>189</v>
      </c>
      <c r="B171" s="268"/>
      <c r="C171" s="269"/>
      <c r="D171" s="267" t="s">
        <v>191</v>
      </c>
      <c r="E171" s="268"/>
      <c r="F171" s="269"/>
      <c r="G171" s="267" t="s">
        <v>204</v>
      </c>
      <c r="H171" s="268"/>
      <c r="I171" s="268"/>
      <c r="J171" s="268"/>
      <c r="K171" s="269"/>
      <c r="L171" s="350">
        <v>38681</v>
      </c>
      <c r="M171" s="269"/>
      <c r="N171" s="354">
        <v>55000000</v>
      </c>
      <c r="O171" s="355"/>
      <c r="P171" s="365">
        <v>1000</v>
      </c>
      <c r="Q171" s="366"/>
      <c r="R171" s="365">
        <v>800000</v>
      </c>
      <c r="S171" s="366"/>
      <c r="T171" s="267">
        <v>2023.12</v>
      </c>
      <c r="U171" s="269"/>
      <c r="V171" s="267" t="s">
        <v>194</v>
      </c>
      <c r="W171" s="269"/>
    </row>
    <row r="172" spans="1:23" s="119" customFormat="1" ht="19.5" customHeight="1">
      <c r="A172" s="267" t="s">
        <v>189</v>
      </c>
      <c r="B172" s="268"/>
      <c r="C172" s="269"/>
      <c r="D172" s="267" t="s">
        <v>191</v>
      </c>
      <c r="E172" s="268"/>
      <c r="F172" s="269"/>
      <c r="G172" s="267" t="s">
        <v>205</v>
      </c>
      <c r="H172" s="268"/>
      <c r="I172" s="268"/>
      <c r="J172" s="268"/>
      <c r="K172" s="269"/>
      <c r="L172" s="350">
        <v>38681</v>
      </c>
      <c r="M172" s="269"/>
      <c r="N172" s="354">
        <v>10890000</v>
      </c>
      <c r="O172" s="355"/>
      <c r="P172" s="365">
        <v>1000</v>
      </c>
      <c r="Q172" s="366"/>
      <c r="R172" s="365">
        <v>300000</v>
      </c>
      <c r="S172" s="366"/>
      <c r="T172" s="267">
        <v>2023.12</v>
      </c>
      <c r="U172" s="269"/>
      <c r="V172" s="267" t="s">
        <v>194</v>
      </c>
      <c r="W172" s="269"/>
    </row>
    <row r="173" spans="1:23" ht="19.5" customHeight="1">
      <c r="A173" s="267" t="s">
        <v>189</v>
      </c>
      <c r="B173" s="268"/>
      <c r="C173" s="269"/>
      <c r="D173" s="310" t="s">
        <v>191</v>
      </c>
      <c r="E173" s="311"/>
      <c r="F173" s="312"/>
      <c r="G173" s="310" t="s">
        <v>206</v>
      </c>
      <c r="H173" s="311"/>
      <c r="I173" s="311"/>
      <c r="J173" s="311"/>
      <c r="K173" s="312"/>
      <c r="L173" s="360">
        <v>40632</v>
      </c>
      <c r="M173" s="361"/>
      <c r="N173" s="362">
        <v>28000000</v>
      </c>
      <c r="O173" s="363"/>
      <c r="P173" s="369">
        <v>1000</v>
      </c>
      <c r="Q173" s="370"/>
      <c r="R173" s="369">
        <v>500000</v>
      </c>
      <c r="S173" s="370"/>
      <c r="T173" s="267">
        <v>2023.12</v>
      </c>
      <c r="U173" s="269"/>
      <c r="V173" s="310" t="s">
        <v>194</v>
      </c>
      <c r="W173" s="312"/>
    </row>
    <row r="174" spans="1:23">
      <c r="A174" s="266" t="s">
        <v>111</v>
      </c>
      <c r="B174" s="266"/>
      <c r="C174" s="266"/>
      <c r="D174" s="263"/>
      <c r="E174" s="263"/>
      <c r="F174" s="263"/>
      <c r="G174" s="263"/>
      <c r="H174" s="263"/>
      <c r="I174" s="263"/>
      <c r="J174" s="263"/>
      <c r="K174" s="263"/>
      <c r="L174" s="263"/>
      <c r="M174" s="263"/>
      <c r="N174" s="299">
        <f>SUM(N158:O173)</f>
        <v>451197834</v>
      </c>
      <c r="O174" s="300"/>
      <c r="P174" s="295">
        <f>SUM(P158:Q173)</f>
        <v>16000</v>
      </c>
      <c r="Q174" s="263"/>
      <c r="R174" s="295">
        <f>SUM(R158:S173)</f>
        <v>2800000</v>
      </c>
      <c r="S174" s="263"/>
      <c r="T174" s="263"/>
      <c r="U174" s="263"/>
      <c r="V174" s="263"/>
      <c r="W174" s="263"/>
    </row>
    <row r="175" spans="1:23">
      <c r="A175" s="266"/>
      <c r="B175" s="266"/>
      <c r="C175" s="266"/>
      <c r="D175" s="263"/>
      <c r="E175" s="263"/>
      <c r="F175" s="263"/>
      <c r="G175" s="263"/>
      <c r="H175" s="263"/>
      <c r="I175" s="263"/>
      <c r="J175" s="263"/>
      <c r="K175" s="263"/>
      <c r="L175" s="263"/>
      <c r="M175" s="263"/>
      <c r="N175" s="301"/>
      <c r="O175" s="302"/>
      <c r="P175" s="263"/>
      <c r="Q175" s="263"/>
      <c r="R175" s="263"/>
      <c r="S175" s="263"/>
      <c r="T175" s="263"/>
      <c r="U175" s="263"/>
      <c r="V175" s="263"/>
      <c r="W175" s="263"/>
    </row>
    <row r="176" spans="1:23" ht="13.5" customHeight="1">
      <c r="A176" s="275" t="s">
        <v>160</v>
      </c>
      <c r="B176" s="275"/>
      <c r="C176" s="275"/>
      <c r="D176" s="275"/>
      <c r="E176" s="275"/>
      <c r="F176" s="275"/>
      <c r="G176" s="275"/>
      <c r="H176" s="275"/>
      <c r="I176" s="275"/>
      <c r="J176" s="275"/>
      <c r="K176" s="275"/>
      <c r="L176" s="275"/>
      <c r="M176" s="275"/>
      <c r="N176" s="275"/>
      <c r="O176" s="275"/>
      <c r="P176" s="275"/>
      <c r="Q176" s="275"/>
      <c r="R176" s="275"/>
      <c r="S176" s="275"/>
      <c r="T176" s="275"/>
      <c r="U176" s="275"/>
      <c r="V176" s="275"/>
      <c r="W176" s="275"/>
    </row>
    <row r="177" spans="1:23">
      <c r="A177" s="276"/>
      <c r="B177" s="276"/>
      <c r="C177" s="276"/>
      <c r="D177" s="276"/>
      <c r="E177" s="276"/>
      <c r="F177" s="276"/>
      <c r="G177" s="276"/>
      <c r="H177" s="276"/>
      <c r="I177" s="276"/>
      <c r="J177" s="276"/>
      <c r="K177" s="276"/>
      <c r="L177" s="276"/>
      <c r="M177" s="276"/>
      <c r="N177" s="276"/>
      <c r="O177" s="276"/>
      <c r="P177" s="276"/>
      <c r="Q177" s="276"/>
      <c r="R177" s="276"/>
      <c r="S177" s="276"/>
      <c r="T177" s="276"/>
      <c r="U177" s="276"/>
      <c r="V177" s="276"/>
      <c r="W177" s="276"/>
    </row>
    <row r="178" spans="1:23">
      <c r="A178" s="276"/>
      <c r="B178" s="276"/>
      <c r="C178" s="276"/>
      <c r="D178" s="276"/>
      <c r="E178" s="276"/>
      <c r="F178" s="276"/>
      <c r="G178" s="276"/>
      <c r="H178" s="276"/>
      <c r="I178" s="276"/>
      <c r="J178" s="276"/>
      <c r="K178" s="276"/>
      <c r="L178" s="276"/>
      <c r="M178" s="276"/>
      <c r="N178" s="276"/>
      <c r="O178" s="276"/>
      <c r="P178" s="276"/>
      <c r="Q178" s="276"/>
      <c r="R178" s="276"/>
      <c r="S178" s="276"/>
      <c r="T178" s="276"/>
      <c r="U178" s="276"/>
      <c r="V178" s="276"/>
      <c r="W178" s="276"/>
    </row>
    <row r="179" spans="1:23">
      <c r="A179" s="276"/>
      <c r="B179" s="276"/>
      <c r="C179" s="276"/>
      <c r="D179" s="276"/>
      <c r="E179" s="276"/>
      <c r="F179" s="276"/>
      <c r="G179" s="276"/>
      <c r="H179" s="276"/>
      <c r="I179" s="276"/>
      <c r="J179" s="276"/>
      <c r="K179" s="276"/>
      <c r="L179" s="276"/>
      <c r="M179" s="276"/>
      <c r="N179" s="276"/>
      <c r="O179" s="276"/>
      <c r="P179" s="276"/>
      <c r="Q179" s="276"/>
      <c r="R179" s="276"/>
      <c r="S179" s="276"/>
      <c r="T179" s="276"/>
      <c r="U179" s="276"/>
      <c r="V179" s="276"/>
      <c r="W179" s="276"/>
    </row>
    <row r="180" spans="1:23" ht="24" customHeight="1">
      <c r="A180" s="276"/>
      <c r="B180" s="276"/>
      <c r="C180" s="276"/>
      <c r="D180" s="276"/>
      <c r="E180" s="276"/>
      <c r="F180" s="276"/>
      <c r="G180" s="276"/>
      <c r="H180" s="276"/>
      <c r="I180" s="276"/>
      <c r="J180" s="276"/>
      <c r="K180" s="276"/>
      <c r="L180" s="276"/>
      <c r="M180" s="276"/>
      <c r="N180" s="276"/>
      <c r="O180" s="276"/>
      <c r="P180" s="276"/>
      <c r="Q180" s="276"/>
      <c r="R180" s="276"/>
      <c r="S180" s="276"/>
      <c r="T180" s="276"/>
      <c r="U180" s="276"/>
      <c r="V180" s="276"/>
      <c r="W180" s="276"/>
    </row>
    <row r="181" spans="1:23" ht="14.25" customHeight="1">
      <c r="A181" s="274" t="s">
        <v>110</v>
      </c>
      <c r="B181" s="274"/>
      <c r="C181" s="274"/>
      <c r="D181" s="274"/>
      <c r="E181" s="274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</row>
    <row r="182" spans="1:23" ht="14.25" customHeight="1">
      <c r="A182" s="274"/>
      <c r="B182" s="274"/>
      <c r="C182" s="274"/>
      <c r="D182" s="274"/>
      <c r="E182" s="274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</row>
    <row r="183" spans="1:23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</row>
    <row r="184" spans="1:23" ht="19.5" customHeight="1">
      <c r="A184" s="209" t="s">
        <v>109</v>
      </c>
      <c r="B184" s="238"/>
      <c r="C184" s="238"/>
      <c r="D184" s="319" t="s">
        <v>108</v>
      </c>
      <c r="E184" s="316"/>
      <c r="F184" s="346" t="s">
        <v>166</v>
      </c>
      <c r="G184" s="347"/>
      <c r="H184" s="277" t="s">
        <v>151</v>
      </c>
      <c r="I184" s="278"/>
      <c r="J184" s="279"/>
      <c r="K184" s="344" t="s">
        <v>152</v>
      </c>
      <c r="L184" s="345"/>
      <c r="M184" s="345"/>
      <c r="N184" s="345"/>
      <c r="O184" s="345"/>
      <c r="P184" s="319" t="s">
        <v>107</v>
      </c>
      <c r="Q184" s="319"/>
      <c r="R184" s="319"/>
      <c r="S184" s="319"/>
      <c r="T184" s="297" t="s">
        <v>98</v>
      </c>
      <c r="U184" s="298"/>
      <c r="V184" s="263" t="s">
        <v>106</v>
      </c>
      <c r="W184" s="263"/>
    </row>
    <row r="185" spans="1:23" ht="19.5" customHeight="1">
      <c r="A185" s="229"/>
      <c r="B185" s="296"/>
      <c r="C185" s="296"/>
      <c r="D185" s="319"/>
      <c r="E185" s="316"/>
      <c r="F185" s="348"/>
      <c r="G185" s="349"/>
      <c r="H185" s="283"/>
      <c r="I185" s="284"/>
      <c r="J185" s="285"/>
      <c r="K185" s="57" t="s">
        <v>153</v>
      </c>
      <c r="L185" s="58" t="s">
        <v>154</v>
      </c>
      <c r="M185" s="58" t="s">
        <v>155</v>
      </c>
      <c r="N185" s="58" t="s">
        <v>156</v>
      </c>
      <c r="O185" s="59" t="s">
        <v>157</v>
      </c>
      <c r="P185" s="319"/>
      <c r="Q185" s="319"/>
      <c r="R185" s="319"/>
      <c r="S185" s="319"/>
      <c r="T185" s="298"/>
      <c r="U185" s="298"/>
      <c r="V185" s="263"/>
      <c r="W185" s="263"/>
    </row>
    <row r="186" spans="1:23" ht="21.75" customHeight="1">
      <c r="A186" s="70"/>
      <c r="B186" s="71"/>
      <c r="C186" s="72"/>
      <c r="D186" s="70"/>
      <c r="E186" s="71"/>
      <c r="F186" s="70"/>
      <c r="G186" s="71"/>
      <c r="H186" s="70"/>
      <c r="I186" s="71"/>
      <c r="J186" s="72"/>
      <c r="K186" s="71"/>
      <c r="L186" s="73"/>
      <c r="M186" s="72"/>
      <c r="N186" s="73"/>
      <c r="O186" s="73"/>
      <c r="P186" s="330"/>
      <c r="Q186" s="332"/>
      <c r="R186" s="332"/>
      <c r="S186" s="331"/>
      <c r="T186" s="330"/>
      <c r="U186" s="331"/>
      <c r="V186" s="330"/>
      <c r="W186" s="331"/>
    </row>
    <row r="187" spans="1:23" ht="21.75" customHeight="1">
      <c r="A187" s="74"/>
      <c r="B187" s="75"/>
      <c r="C187" s="76"/>
      <c r="D187" s="74"/>
      <c r="E187" s="75"/>
      <c r="F187" s="74"/>
      <c r="G187" s="75"/>
      <c r="H187" s="74"/>
      <c r="I187" s="75"/>
      <c r="J187" s="76"/>
      <c r="K187" s="75"/>
      <c r="L187" s="77"/>
      <c r="M187" s="76"/>
      <c r="N187" s="77"/>
      <c r="O187" s="77"/>
      <c r="P187" s="303"/>
      <c r="Q187" s="305"/>
      <c r="R187" s="305"/>
      <c r="S187" s="304"/>
      <c r="T187" s="303"/>
      <c r="U187" s="304"/>
      <c r="V187" s="303"/>
      <c r="W187" s="304"/>
    </row>
    <row r="188" spans="1:23" ht="21.75" customHeight="1">
      <c r="A188" s="74"/>
      <c r="B188" s="75"/>
      <c r="C188" s="76"/>
      <c r="D188" s="74"/>
      <c r="E188" s="75"/>
      <c r="F188" s="74"/>
      <c r="G188" s="75"/>
      <c r="H188" s="74"/>
      <c r="I188" s="75"/>
      <c r="J188" s="76"/>
      <c r="K188" s="75"/>
      <c r="L188" s="77"/>
      <c r="M188" s="76"/>
      <c r="N188" s="77"/>
      <c r="O188" s="77"/>
      <c r="P188" s="303"/>
      <c r="Q188" s="305"/>
      <c r="R188" s="305"/>
      <c r="S188" s="304"/>
      <c r="T188" s="303"/>
      <c r="U188" s="304"/>
      <c r="V188" s="303"/>
      <c r="W188" s="304"/>
    </row>
    <row r="189" spans="1:23" ht="21.75" customHeight="1">
      <c r="A189" s="74"/>
      <c r="B189" s="75"/>
      <c r="C189" s="76"/>
      <c r="D189" s="74"/>
      <c r="E189" s="75"/>
      <c r="F189" s="74"/>
      <c r="G189" s="75"/>
      <c r="H189" s="74"/>
      <c r="I189" s="75"/>
      <c r="J189" s="76"/>
      <c r="K189" s="75"/>
      <c r="L189" s="77"/>
      <c r="M189" s="76"/>
      <c r="N189" s="77"/>
      <c r="O189" s="77"/>
      <c r="P189" s="303"/>
      <c r="Q189" s="305"/>
      <c r="R189" s="305"/>
      <c r="S189" s="304"/>
      <c r="T189" s="303"/>
      <c r="U189" s="304"/>
      <c r="V189" s="303"/>
      <c r="W189" s="304"/>
    </row>
    <row r="190" spans="1:23" ht="21.75" customHeight="1">
      <c r="A190" s="74"/>
      <c r="B190" s="75"/>
      <c r="C190" s="76"/>
      <c r="D190" s="74"/>
      <c r="E190" s="75"/>
      <c r="F190" s="74"/>
      <c r="G190" s="75"/>
      <c r="H190" s="74"/>
      <c r="I190" s="75"/>
      <c r="J190" s="76"/>
      <c r="K190" s="75"/>
      <c r="L190" s="77"/>
      <c r="M190" s="76"/>
      <c r="N190" s="77"/>
      <c r="O190" s="77"/>
      <c r="P190" s="303"/>
      <c r="Q190" s="305"/>
      <c r="R190" s="305"/>
      <c r="S190" s="304"/>
      <c r="T190" s="303"/>
      <c r="U190" s="304"/>
      <c r="V190" s="303"/>
      <c r="W190" s="304"/>
    </row>
    <row r="191" spans="1:23" ht="21.75" customHeight="1">
      <c r="A191" s="74"/>
      <c r="B191" s="75"/>
      <c r="C191" s="76"/>
      <c r="D191" s="74"/>
      <c r="E191" s="75"/>
      <c r="F191" s="74"/>
      <c r="G191" s="75"/>
      <c r="H191" s="74"/>
      <c r="I191" s="75"/>
      <c r="J191" s="76"/>
      <c r="K191" s="75"/>
      <c r="L191" s="77"/>
      <c r="M191" s="76"/>
      <c r="N191" s="77"/>
      <c r="O191" s="77"/>
      <c r="P191" s="303"/>
      <c r="Q191" s="305"/>
      <c r="R191" s="305"/>
      <c r="S191" s="304"/>
      <c r="T191" s="303"/>
      <c r="U191" s="304"/>
      <c r="V191" s="303"/>
      <c r="W191" s="304"/>
    </row>
    <row r="192" spans="1:23" ht="21.75" customHeight="1">
      <c r="A192" s="74"/>
      <c r="B192" s="75"/>
      <c r="C192" s="76"/>
      <c r="D192" s="74"/>
      <c r="E192" s="75"/>
      <c r="F192" s="74"/>
      <c r="G192" s="75"/>
      <c r="H192" s="74"/>
      <c r="I192" s="75"/>
      <c r="J192" s="76"/>
      <c r="K192" s="75"/>
      <c r="L192" s="77"/>
      <c r="M192" s="76"/>
      <c r="N192" s="77"/>
      <c r="O192" s="77"/>
      <c r="P192" s="303"/>
      <c r="Q192" s="305"/>
      <c r="R192" s="305"/>
      <c r="S192" s="304"/>
      <c r="T192" s="303"/>
      <c r="U192" s="304"/>
      <c r="V192" s="303"/>
      <c r="W192" s="304"/>
    </row>
    <row r="193" spans="1:23" ht="21.75" customHeight="1">
      <c r="A193" s="74"/>
      <c r="B193" s="75"/>
      <c r="C193" s="76"/>
      <c r="D193" s="74"/>
      <c r="E193" s="75"/>
      <c r="F193" s="74"/>
      <c r="G193" s="75"/>
      <c r="H193" s="74"/>
      <c r="I193" s="75"/>
      <c r="J193" s="76"/>
      <c r="K193" s="75"/>
      <c r="L193" s="77"/>
      <c r="M193" s="76"/>
      <c r="N193" s="77"/>
      <c r="O193" s="77"/>
      <c r="P193" s="303"/>
      <c r="Q193" s="305"/>
      <c r="R193" s="305"/>
      <c r="S193" s="304"/>
      <c r="T193" s="303"/>
      <c r="U193" s="304"/>
      <c r="V193" s="303"/>
      <c r="W193" s="304"/>
    </row>
    <row r="194" spans="1:23" ht="21.75" customHeight="1">
      <c r="A194" s="74"/>
      <c r="B194" s="75"/>
      <c r="C194" s="76"/>
      <c r="D194" s="74"/>
      <c r="E194" s="75"/>
      <c r="F194" s="74"/>
      <c r="G194" s="75"/>
      <c r="H194" s="74"/>
      <c r="I194" s="75"/>
      <c r="J194" s="76"/>
      <c r="K194" s="75"/>
      <c r="L194" s="77"/>
      <c r="M194" s="76"/>
      <c r="N194" s="77"/>
      <c r="O194" s="77"/>
      <c r="P194" s="303"/>
      <c r="Q194" s="305"/>
      <c r="R194" s="305"/>
      <c r="S194" s="304"/>
      <c r="T194" s="303"/>
      <c r="U194" s="304"/>
      <c r="V194" s="303"/>
      <c r="W194" s="304"/>
    </row>
    <row r="195" spans="1:23" ht="21.75" customHeight="1">
      <c r="A195" s="74"/>
      <c r="B195" s="75"/>
      <c r="C195" s="76"/>
      <c r="D195" s="74"/>
      <c r="E195" s="75"/>
      <c r="F195" s="74"/>
      <c r="G195" s="75"/>
      <c r="H195" s="74"/>
      <c r="I195" s="75"/>
      <c r="J195" s="76"/>
      <c r="K195" s="75"/>
      <c r="L195" s="77"/>
      <c r="M195" s="76"/>
      <c r="N195" s="77"/>
      <c r="O195" s="77"/>
      <c r="P195" s="303"/>
      <c r="Q195" s="305"/>
      <c r="R195" s="305"/>
      <c r="S195" s="304"/>
      <c r="T195" s="303"/>
      <c r="U195" s="304"/>
      <c r="V195" s="303"/>
      <c r="W195" s="304"/>
    </row>
    <row r="196" spans="1:23" ht="21.75" customHeight="1">
      <c r="A196" s="74"/>
      <c r="B196" s="75"/>
      <c r="C196" s="76"/>
      <c r="D196" s="74"/>
      <c r="E196" s="75"/>
      <c r="F196" s="74"/>
      <c r="G196" s="75"/>
      <c r="H196" s="74"/>
      <c r="I196" s="75"/>
      <c r="J196" s="76"/>
      <c r="K196" s="75"/>
      <c r="L196" s="77"/>
      <c r="M196" s="76"/>
      <c r="N196" s="77"/>
      <c r="O196" s="77"/>
      <c r="P196" s="303"/>
      <c r="Q196" s="305"/>
      <c r="R196" s="305"/>
      <c r="S196" s="304"/>
      <c r="T196" s="303"/>
      <c r="U196" s="304"/>
      <c r="V196" s="303"/>
      <c r="W196" s="304"/>
    </row>
    <row r="197" spans="1:23" ht="21.75" customHeight="1">
      <c r="A197" s="74"/>
      <c r="B197" s="75"/>
      <c r="C197" s="76"/>
      <c r="D197" s="74"/>
      <c r="E197" s="75"/>
      <c r="F197" s="74"/>
      <c r="G197" s="75"/>
      <c r="H197" s="74"/>
      <c r="I197" s="75"/>
      <c r="J197" s="76"/>
      <c r="K197" s="75"/>
      <c r="L197" s="77"/>
      <c r="M197" s="76"/>
      <c r="N197" s="77"/>
      <c r="O197" s="77"/>
      <c r="P197" s="303"/>
      <c r="Q197" s="305"/>
      <c r="R197" s="305"/>
      <c r="S197" s="304"/>
      <c r="T197" s="303"/>
      <c r="U197" s="304"/>
      <c r="V197" s="303"/>
      <c r="W197" s="304"/>
    </row>
    <row r="198" spans="1:23" ht="21.75" customHeight="1">
      <c r="A198" s="78"/>
      <c r="B198" s="79"/>
      <c r="C198" s="80"/>
      <c r="D198" s="78"/>
      <c r="E198" s="79"/>
      <c r="F198" s="78"/>
      <c r="G198" s="79"/>
      <c r="H198" s="78"/>
      <c r="I198" s="79"/>
      <c r="J198" s="80"/>
      <c r="K198" s="79"/>
      <c r="L198" s="81"/>
      <c r="M198" s="80"/>
      <c r="N198" s="81"/>
      <c r="O198" s="81"/>
      <c r="P198" s="325"/>
      <c r="Q198" s="326"/>
      <c r="R198" s="326"/>
      <c r="S198" s="327"/>
      <c r="T198" s="325"/>
      <c r="U198" s="327"/>
      <c r="V198" s="325"/>
      <c r="W198" s="327"/>
    </row>
    <row r="199" spans="1:23" ht="13.5" customHeight="1">
      <c r="A199" s="275" t="s">
        <v>158</v>
      </c>
      <c r="B199" s="275"/>
      <c r="C199" s="275"/>
      <c r="D199" s="275"/>
      <c r="E199" s="275"/>
      <c r="F199" s="276"/>
      <c r="G199" s="276"/>
      <c r="H199" s="276"/>
      <c r="I199" s="276"/>
      <c r="J199" s="276"/>
      <c r="K199" s="275"/>
      <c r="L199" s="275"/>
      <c r="M199" s="275"/>
      <c r="N199" s="275"/>
      <c r="O199" s="275"/>
      <c r="P199" s="275"/>
      <c r="Q199" s="275"/>
      <c r="R199" s="275"/>
      <c r="S199" s="275"/>
      <c r="T199" s="275"/>
      <c r="U199" s="275"/>
      <c r="V199" s="275"/>
      <c r="W199" s="275"/>
    </row>
    <row r="200" spans="1:23" ht="13.5" customHeight="1">
      <c r="A200" s="276"/>
      <c r="B200" s="276"/>
      <c r="C200" s="276"/>
      <c r="D200" s="276"/>
      <c r="E200" s="276"/>
      <c r="F200" s="276"/>
      <c r="G200" s="276"/>
      <c r="H200" s="276"/>
      <c r="I200" s="276"/>
      <c r="J200" s="276"/>
      <c r="K200" s="276"/>
      <c r="L200" s="276"/>
      <c r="M200" s="276"/>
      <c r="N200" s="276"/>
      <c r="O200" s="276"/>
      <c r="P200" s="276"/>
      <c r="Q200" s="276"/>
      <c r="R200" s="276"/>
      <c r="S200" s="276"/>
      <c r="T200" s="276"/>
      <c r="U200" s="276"/>
      <c r="V200" s="276"/>
      <c r="W200" s="276"/>
    </row>
    <row r="201" spans="1:23" ht="13.5" customHeight="1">
      <c r="A201" s="276"/>
      <c r="B201" s="276"/>
      <c r="C201" s="276"/>
      <c r="D201" s="276"/>
      <c r="E201" s="276"/>
      <c r="F201" s="276"/>
      <c r="G201" s="276"/>
      <c r="H201" s="276"/>
      <c r="I201" s="276"/>
      <c r="J201" s="276"/>
      <c r="K201" s="276"/>
      <c r="L201" s="276"/>
      <c r="M201" s="276"/>
      <c r="N201" s="276"/>
      <c r="O201" s="276"/>
      <c r="P201" s="276"/>
      <c r="Q201" s="276"/>
      <c r="R201" s="276"/>
      <c r="S201" s="276"/>
      <c r="T201" s="276"/>
      <c r="U201" s="276"/>
      <c r="V201" s="276"/>
      <c r="W201" s="276"/>
    </row>
    <row r="202" spans="1:23" ht="13.5" customHeight="1">
      <c r="A202" s="276"/>
      <c r="B202" s="276"/>
      <c r="C202" s="276"/>
      <c r="D202" s="276"/>
      <c r="E202" s="276"/>
      <c r="F202" s="276"/>
      <c r="G202" s="276"/>
      <c r="H202" s="276"/>
      <c r="I202" s="276"/>
      <c r="J202" s="276"/>
      <c r="K202" s="276"/>
      <c r="L202" s="276"/>
      <c r="M202" s="276"/>
      <c r="N202" s="276"/>
      <c r="O202" s="276"/>
      <c r="P202" s="276"/>
      <c r="Q202" s="276"/>
      <c r="R202" s="276"/>
      <c r="S202" s="276"/>
      <c r="T202" s="276"/>
      <c r="U202" s="276"/>
      <c r="V202" s="276"/>
      <c r="W202" s="276"/>
    </row>
    <row r="203" spans="1:23" ht="13.5" customHeight="1">
      <c r="A203" s="276"/>
      <c r="B203" s="276"/>
      <c r="C203" s="276"/>
      <c r="D203" s="276"/>
      <c r="E203" s="276"/>
      <c r="F203" s="276"/>
      <c r="G203" s="276"/>
      <c r="H203" s="276"/>
      <c r="I203" s="276"/>
      <c r="J203" s="276"/>
      <c r="K203" s="276"/>
      <c r="L203" s="276"/>
      <c r="M203" s="276"/>
      <c r="N203" s="276"/>
      <c r="O203" s="276"/>
      <c r="P203" s="276"/>
      <c r="Q203" s="276"/>
      <c r="R203" s="276"/>
      <c r="S203" s="276"/>
      <c r="T203" s="276"/>
      <c r="U203" s="276"/>
      <c r="V203" s="276"/>
      <c r="W203" s="276"/>
    </row>
    <row r="204" spans="1:23" ht="13.5" customHeight="1">
      <c r="A204" s="276"/>
      <c r="B204" s="276"/>
      <c r="C204" s="276"/>
      <c r="D204" s="276"/>
      <c r="E204" s="276"/>
      <c r="F204" s="276"/>
      <c r="G204" s="276"/>
      <c r="H204" s="276"/>
      <c r="I204" s="276"/>
      <c r="J204" s="276"/>
      <c r="K204" s="276"/>
      <c r="L204" s="276"/>
      <c r="M204" s="276"/>
      <c r="N204" s="276"/>
      <c r="O204" s="276"/>
      <c r="P204" s="276"/>
      <c r="Q204" s="276"/>
      <c r="R204" s="276"/>
      <c r="S204" s="276"/>
      <c r="T204" s="276"/>
      <c r="U204" s="276"/>
      <c r="V204" s="276"/>
      <c r="W204" s="276"/>
    </row>
    <row r="205" spans="1:23" ht="35.25" customHeight="1">
      <c r="A205" s="276"/>
      <c r="B205" s="276"/>
      <c r="C205" s="276"/>
      <c r="D205" s="276"/>
      <c r="E205" s="276"/>
      <c r="F205" s="276"/>
      <c r="G205" s="276"/>
      <c r="H205" s="276"/>
      <c r="I205" s="276"/>
      <c r="J205" s="276"/>
      <c r="K205" s="276"/>
      <c r="L205" s="276"/>
      <c r="M205" s="276"/>
      <c r="N205" s="276"/>
      <c r="O205" s="276"/>
      <c r="P205" s="276"/>
      <c r="Q205" s="276"/>
      <c r="R205" s="276"/>
      <c r="S205" s="276"/>
      <c r="T205" s="276"/>
      <c r="U205" s="276"/>
      <c r="V205" s="276"/>
      <c r="W205" s="276"/>
    </row>
    <row r="206" spans="1:23" ht="13.5" customHeight="1">
      <c r="A206" s="274" t="s">
        <v>105</v>
      </c>
      <c r="B206" s="274"/>
      <c r="C206" s="274"/>
      <c r="D206" s="274"/>
      <c r="E206" s="274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</row>
    <row r="207" spans="1:23" ht="13.5" customHeight="1">
      <c r="A207" s="274"/>
      <c r="B207" s="274"/>
      <c r="C207" s="274"/>
      <c r="D207" s="274"/>
      <c r="E207" s="274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</row>
    <row r="208" spans="1:2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56" t="s">
        <v>104</v>
      </c>
    </row>
    <row r="209" spans="1:23" ht="13.5" customHeight="1">
      <c r="A209" s="286" t="s">
        <v>103</v>
      </c>
      <c r="B209" s="287"/>
      <c r="C209" s="287"/>
      <c r="D209" s="287"/>
      <c r="E209" s="288"/>
      <c r="F209" s="277" t="s">
        <v>102</v>
      </c>
      <c r="G209" s="278"/>
      <c r="H209" s="278"/>
      <c r="I209" s="278"/>
      <c r="J209" s="278"/>
      <c r="K209" s="278"/>
      <c r="L209" s="278"/>
      <c r="M209" s="279"/>
      <c r="N209" s="277" t="s">
        <v>101</v>
      </c>
      <c r="O209" s="278"/>
      <c r="P209" s="278"/>
      <c r="Q209" s="278"/>
      <c r="R209" s="278"/>
      <c r="S209" s="279"/>
      <c r="T209" s="277" t="s">
        <v>100</v>
      </c>
      <c r="U209" s="278"/>
      <c r="V209" s="278"/>
      <c r="W209" s="279"/>
    </row>
    <row r="210" spans="1:23" ht="13.5" customHeight="1">
      <c r="A210" s="289"/>
      <c r="B210" s="290"/>
      <c r="C210" s="290"/>
      <c r="D210" s="290"/>
      <c r="E210" s="291"/>
      <c r="F210" s="280"/>
      <c r="G210" s="281"/>
      <c r="H210" s="281"/>
      <c r="I210" s="281"/>
      <c r="J210" s="281"/>
      <c r="K210" s="281"/>
      <c r="L210" s="281"/>
      <c r="M210" s="282"/>
      <c r="N210" s="280"/>
      <c r="O210" s="281"/>
      <c r="P210" s="281"/>
      <c r="Q210" s="281"/>
      <c r="R210" s="281"/>
      <c r="S210" s="282"/>
      <c r="T210" s="280"/>
      <c r="U210" s="281"/>
      <c r="V210" s="281"/>
      <c r="W210" s="282"/>
    </row>
    <row r="211" spans="1:23" ht="13.5" customHeight="1">
      <c r="A211" s="292"/>
      <c r="B211" s="293"/>
      <c r="C211" s="293"/>
      <c r="D211" s="293"/>
      <c r="E211" s="294"/>
      <c r="F211" s="283"/>
      <c r="G211" s="284"/>
      <c r="H211" s="284"/>
      <c r="I211" s="284"/>
      <c r="J211" s="284"/>
      <c r="K211" s="284"/>
      <c r="L211" s="284"/>
      <c r="M211" s="285"/>
      <c r="N211" s="283"/>
      <c r="O211" s="284"/>
      <c r="P211" s="284"/>
      <c r="Q211" s="284"/>
      <c r="R211" s="284"/>
      <c r="S211" s="285"/>
      <c r="T211" s="283"/>
      <c r="U211" s="284"/>
      <c r="V211" s="284"/>
      <c r="W211" s="285"/>
    </row>
    <row r="212" spans="1:23" ht="30.75" customHeight="1">
      <c r="A212" s="316" t="s">
        <v>99</v>
      </c>
      <c r="B212" s="317"/>
      <c r="C212" s="317"/>
      <c r="D212" s="317"/>
      <c r="E212" s="318"/>
      <c r="F212" s="320">
        <f>SUM(F213:M219)</f>
        <v>24460567383</v>
      </c>
      <c r="G212" s="317"/>
      <c r="H212" s="317"/>
      <c r="I212" s="317"/>
      <c r="J212" s="317"/>
      <c r="K212" s="317"/>
      <c r="L212" s="317"/>
      <c r="M212" s="318"/>
      <c r="N212" s="328">
        <f>SUM(N213:S219)</f>
        <v>24177852855</v>
      </c>
      <c r="O212" s="324"/>
      <c r="P212" s="324"/>
      <c r="Q212" s="324"/>
      <c r="R212" s="324"/>
      <c r="S212" s="324"/>
      <c r="T212" s="328">
        <f t="shared" ref="T212:T213" si="5">F212-N212</f>
        <v>282714528</v>
      </c>
      <c r="U212" s="324"/>
      <c r="V212" s="324"/>
      <c r="W212" s="324"/>
    </row>
    <row r="213" spans="1:23" ht="30.75" customHeight="1">
      <c r="A213" s="316" t="s">
        <v>209</v>
      </c>
      <c r="B213" s="317"/>
      <c r="C213" s="317"/>
      <c r="D213" s="317"/>
      <c r="E213" s="318"/>
      <c r="F213" s="321">
        <v>2107000000</v>
      </c>
      <c r="G213" s="322"/>
      <c r="H213" s="322"/>
      <c r="I213" s="322"/>
      <c r="J213" s="322"/>
      <c r="K213" s="322"/>
      <c r="L213" s="322"/>
      <c r="M213" s="323"/>
      <c r="N213" s="329">
        <v>2107000000</v>
      </c>
      <c r="O213" s="329"/>
      <c r="P213" s="329"/>
      <c r="Q213" s="329"/>
      <c r="R213" s="329"/>
      <c r="S213" s="329"/>
      <c r="T213" s="328">
        <f t="shared" si="5"/>
        <v>0</v>
      </c>
      <c r="U213" s="324"/>
      <c r="V213" s="324"/>
      <c r="W213" s="324"/>
    </row>
    <row r="214" spans="1:23" ht="30.75" customHeight="1">
      <c r="A214" s="316" t="s">
        <v>210</v>
      </c>
      <c r="B214" s="317"/>
      <c r="C214" s="317"/>
      <c r="D214" s="317"/>
      <c r="E214" s="318"/>
      <c r="F214" s="321">
        <v>19170231052</v>
      </c>
      <c r="G214" s="322"/>
      <c r="H214" s="322"/>
      <c r="I214" s="322"/>
      <c r="J214" s="322"/>
      <c r="K214" s="322"/>
      <c r="L214" s="322"/>
      <c r="M214" s="323"/>
      <c r="N214" s="329">
        <v>18807117717</v>
      </c>
      <c r="O214" s="329"/>
      <c r="P214" s="329"/>
      <c r="Q214" s="329"/>
      <c r="R214" s="329"/>
      <c r="S214" s="329"/>
      <c r="T214" s="328">
        <f>F214-N214</f>
        <v>363113335</v>
      </c>
      <c r="U214" s="324"/>
      <c r="V214" s="324"/>
      <c r="W214" s="324"/>
    </row>
    <row r="215" spans="1:23" ht="30.75" customHeight="1">
      <c r="A215" s="316" t="s">
        <v>211</v>
      </c>
      <c r="B215" s="317"/>
      <c r="C215" s="317"/>
      <c r="D215" s="317"/>
      <c r="E215" s="318"/>
      <c r="F215" s="321">
        <v>1993601820</v>
      </c>
      <c r="G215" s="322"/>
      <c r="H215" s="322"/>
      <c r="I215" s="322"/>
      <c r="J215" s="322"/>
      <c r="K215" s="322"/>
      <c r="L215" s="322"/>
      <c r="M215" s="323"/>
      <c r="N215" s="329">
        <v>1993601820</v>
      </c>
      <c r="O215" s="329"/>
      <c r="P215" s="329"/>
      <c r="Q215" s="329"/>
      <c r="R215" s="329"/>
      <c r="S215" s="329"/>
      <c r="T215" s="328">
        <f t="shared" ref="T215:T219" si="6">F215-N215</f>
        <v>0</v>
      </c>
      <c r="U215" s="324"/>
      <c r="V215" s="324"/>
      <c r="W215" s="324"/>
    </row>
    <row r="216" spans="1:23" ht="30.75" customHeight="1">
      <c r="A216" s="316" t="s">
        <v>212</v>
      </c>
      <c r="B216" s="317"/>
      <c r="C216" s="317"/>
      <c r="D216" s="317"/>
      <c r="E216" s="318"/>
      <c r="F216" s="321">
        <v>220618040</v>
      </c>
      <c r="G216" s="322"/>
      <c r="H216" s="322"/>
      <c r="I216" s="322"/>
      <c r="J216" s="322"/>
      <c r="K216" s="322"/>
      <c r="L216" s="322"/>
      <c r="M216" s="323"/>
      <c r="N216" s="329">
        <v>220618040</v>
      </c>
      <c r="O216" s="329"/>
      <c r="P216" s="329"/>
      <c r="Q216" s="329"/>
      <c r="R216" s="329"/>
      <c r="S216" s="329"/>
      <c r="T216" s="328">
        <f t="shared" si="6"/>
        <v>0</v>
      </c>
      <c r="U216" s="324"/>
      <c r="V216" s="324"/>
      <c r="W216" s="324"/>
    </row>
    <row r="217" spans="1:23" ht="30.75" customHeight="1">
      <c r="A217" s="316" t="s">
        <v>213</v>
      </c>
      <c r="B217" s="317"/>
      <c r="C217" s="317"/>
      <c r="D217" s="317"/>
      <c r="E217" s="318"/>
      <c r="F217" s="321">
        <v>275653021</v>
      </c>
      <c r="G217" s="322"/>
      <c r="H217" s="322"/>
      <c r="I217" s="322"/>
      <c r="J217" s="322"/>
      <c r="K217" s="322"/>
      <c r="L217" s="322"/>
      <c r="M217" s="323"/>
      <c r="N217" s="329">
        <v>275653021</v>
      </c>
      <c r="O217" s="329"/>
      <c r="P217" s="329"/>
      <c r="Q217" s="329"/>
      <c r="R217" s="329"/>
      <c r="S217" s="329"/>
      <c r="T217" s="328">
        <f t="shared" si="6"/>
        <v>0</v>
      </c>
      <c r="U217" s="324"/>
      <c r="V217" s="324"/>
      <c r="W217" s="324"/>
    </row>
    <row r="218" spans="1:23" ht="30.75" customHeight="1">
      <c r="A218" s="316" t="s">
        <v>214</v>
      </c>
      <c r="B218" s="317"/>
      <c r="C218" s="317"/>
      <c r="D218" s="317"/>
      <c r="E218" s="318"/>
      <c r="F218" s="321">
        <v>0</v>
      </c>
      <c r="G218" s="322"/>
      <c r="H218" s="322"/>
      <c r="I218" s="322"/>
      <c r="J218" s="322"/>
      <c r="K218" s="322"/>
      <c r="L218" s="322"/>
      <c r="M218" s="323"/>
      <c r="N218" s="329">
        <v>80398807</v>
      </c>
      <c r="O218" s="329"/>
      <c r="P218" s="329"/>
      <c r="Q218" s="329"/>
      <c r="R218" s="329"/>
      <c r="S218" s="329"/>
      <c r="T218" s="328">
        <f t="shared" si="6"/>
        <v>-80398807</v>
      </c>
      <c r="U218" s="324"/>
      <c r="V218" s="324"/>
      <c r="W218" s="324"/>
    </row>
    <row r="219" spans="1:23" ht="30.75" customHeight="1">
      <c r="A219" s="316" t="s">
        <v>215</v>
      </c>
      <c r="B219" s="317"/>
      <c r="C219" s="317"/>
      <c r="D219" s="317"/>
      <c r="E219" s="318"/>
      <c r="F219" s="321">
        <v>693463450</v>
      </c>
      <c r="G219" s="322"/>
      <c r="H219" s="322"/>
      <c r="I219" s="322"/>
      <c r="J219" s="322"/>
      <c r="K219" s="322"/>
      <c r="L219" s="322"/>
      <c r="M219" s="323"/>
      <c r="N219" s="329">
        <v>693463450</v>
      </c>
      <c r="O219" s="329"/>
      <c r="P219" s="329"/>
      <c r="Q219" s="329"/>
      <c r="R219" s="329"/>
      <c r="S219" s="329"/>
      <c r="T219" s="328">
        <f t="shared" si="6"/>
        <v>0</v>
      </c>
      <c r="U219" s="324"/>
      <c r="V219" s="324"/>
      <c r="W219" s="324"/>
    </row>
    <row r="220" spans="1:23" ht="30.75" customHeight="1">
      <c r="A220" s="316"/>
      <c r="B220" s="317"/>
      <c r="C220" s="317"/>
      <c r="D220" s="317"/>
      <c r="E220" s="318"/>
      <c r="F220" s="316"/>
      <c r="G220" s="317"/>
      <c r="H220" s="317"/>
      <c r="I220" s="317"/>
      <c r="J220" s="317"/>
      <c r="K220" s="317"/>
      <c r="L220" s="317"/>
      <c r="M220" s="318"/>
      <c r="N220" s="324"/>
      <c r="O220" s="324"/>
      <c r="P220" s="324"/>
      <c r="Q220" s="324"/>
      <c r="R220" s="324"/>
      <c r="S220" s="324"/>
      <c r="T220" s="324"/>
      <c r="U220" s="324"/>
      <c r="V220" s="324"/>
      <c r="W220" s="324"/>
    </row>
    <row r="221" spans="1:23" ht="30.75" customHeight="1">
      <c r="A221" s="316"/>
      <c r="B221" s="317"/>
      <c r="C221" s="317"/>
      <c r="D221" s="317"/>
      <c r="E221" s="318"/>
      <c r="F221" s="316"/>
      <c r="G221" s="317"/>
      <c r="H221" s="317"/>
      <c r="I221" s="317"/>
      <c r="J221" s="317"/>
      <c r="K221" s="317"/>
      <c r="L221" s="317"/>
      <c r="M221" s="318"/>
      <c r="N221" s="324"/>
      <c r="O221" s="324"/>
      <c r="P221" s="324"/>
      <c r="Q221" s="324"/>
      <c r="R221" s="324"/>
      <c r="S221" s="324"/>
      <c r="T221" s="324"/>
      <c r="U221" s="324"/>
      <c r="V221" s="324"/>
      <c r="W221" s="324"/>
    </row>
    <row r="222" spans="1:23" ht="30.75" customHeight="1">
      <c r="A222" s="319"/>
      <c r="B222" s="319"/>
      <c r="C222" s="319"/>
      <c r="D222" s="319"/>
      <c r="E222" s="319"/>
      <c r="F222" s="319"/>
      <c r="G222" s="319"/>
      <c r="H222" s="319"/>
      <c r="I222" s="319"/>
      <c r="J222" s="319"/>
      <c r="K222" s="319"/>
      <c r="L222" s="319"/>
      <c r="M222" s="319"/>
      <c r="N222" s="319"/>
      <c r="O222" s="319"/>
      <c r="P222" s="319"/>
      <c r="Q222" s="319"/>
      <c r="R222" s="319"/>
      <c r="S222" s="319"/>
      <c r="T222" s="319"/>
      <c r="U222" s="319"/>
      <c r="V222" s="319"/>
      <c r="W222" s="319"/>
    </row>
    <row r="223" spans="1:23" ht="30.75" customHeight="1">
      <c r="A223" s="319"/>
      <c r="B223" s="319"/>
      <c r="C223" s="319"/>
      <c r="D223" s="319"/>
      <c r="E223" s="319"/>
      <c r="F223" s="319"/>
      <c r="G223" s="319"/>
      <c r="H223" s="319"/>
      <c r="I223" s="319"/>
      <c r="J223" s="319"/>
      <c r="K223" s="319"/>
      <c r="L223" s="319"/>
      <c r="M223" s="319"/>
      <c r="N223" s="319"/>
      <c r="O223" s="319"/>
      <c r="P223" s="319"/>
      <c r="Q223" s="319"/>
      <c r="R223" s="319"/>
      <c r="S223" s="319"/>
      <c r="T223" s="319"/>
      <c r="U223" s="319"/>
      <c r="V223" s="319"/>
      <c r="W223" s="319"/>
    </row>
  </sheetData>
  <mergeCells count="561">
    <mergeCell ref="V173:W173"/>
    <mergeCell ref="T172:U172"/>
    <mergeCell ref="T164:U164"/>
    <mergeCell ref="T165:U165"/>
    <mergeCell ref="T166:U166"/>
    <mergeCell ref="T167:U167"/>
    <mergeCell ref="T168:U168"/>
    <mergeCell ref="T169:U169"/>
    <mergeCell ref="V172:W172"/>
    <mergeCell ref="V170:W170"/>
    <mergeCell ref="V164:W164"/>
    <mergeCell ref="V165:W165"/>
    <mergeCell ref="V166:W166"/>
    <mergeCell ref="T171:U171"/>
    <mergeCell ref="V171:W171"/>
    <mergeCell ref="V158:W158"/>
    <mergeCell ref="V159:W159"/>
    <mergeCell ref="V160:W160"/>
    <mergeCell ref="V161:W161"/>
    <mergeCell ref="V162:W162"/>
    <mergeCell ref="V163:W163"/>
    <mergeCell ref="V167:W167"/>
    <mergeCell ref="V168:W168"/>
    <mergeCell ref="V169:W169"/>
    <mergeCell ref="P158:Q158"/>
    <mergeCell ref="P160:Q160"/>
    <mergeCell ref="P161:Q161"/>
    <mergeCell ref="P165:Q165"/>
    <mergeCell ref="P166:Q166"/>
    <mergeCell ref="P167:Q167"/>
    <mergeCell ref="T173:U173"/>
    <mergeCell ref="P173:Q173"/>
    <mergeCell ref="R158:S158"/>
    <mergeCell ref="R164:S164"/>
    <mergeCell ref="R165:S165"/>
    <mergeCell ref="R166:S166"/>
    <mergeCell ref="R159:S159"/>
    <mergeCell ref="R160:S160"/>
    <mergeCell ref="R161:S161"/>
    <mergeCell ref="R162:S162"/>
    <mergeCell ref="R163:S163"/>
    <mergeCell ref="R170:S170"/>
    <mergeCell ref="R171:S171"/>
    <mergeCell ref="R167:S167"/>
    <mergeCell ref="R168:S168"/>
    <mergeCell ref="R169:S169"/>
    <mergeCell ref="R172:S172"/>
    <mergeCell ref="R173:S173"/>
    <mergeCell ref="P168:Q168"/>
    <mergeCell ref="P169:Q169"/>
    <mergeCell ref="P170:Q170"/>
    <mergeCell ref="P159:Q159"/>
    <mergeCell ref="P162:Q162"/>
    <mergeCell ref="P163:Q163"/>
    <mergeCell ref="P164:Q164"/>
    <mergeCell ref="P171:Q171"/>
    <mergeCell ref="P172:Q172"/>
    <mergeCell ref="A158:C158"/>
    <mergeCell ref="A159:C159"/>
    <mergeCell ref="A160:C160"/>
    <mergeCell ref="L173:M173"/>
    <mergeCell ref="N159:O159"/>
    <mergeCell ref="N160:O160"/>
    <mergeCell ref="N161:O161"/>
    <mergeCell ref="N162:O162"/>
    <mergeCell ref="N172:O172"/>
    <mergeCell ref="N163:O163"/>
    <mergeCell ref="N164:O164"/>
    <mergeCell ref="N165:O165"/>
    <mergeCell ref="N173:O173"/>
    <mergeCell ref="N168:O168"/>
    <mergeCell ref="N169:O169"/>
    <mergeCell ref="N170:O170"/>
    <mergeCell ref="N171:O171"/>
    <mergeCell ref="D158:F158"/>
    <mergeCell ref="D159:F159"/>
    <mergeCell ref="D165:F165"/>
    <mergeCell ref="D160:F160"/>
    <mergeCell ref="D161:F161"/>
    <mergeCell ref="D162:F162"/>
    <mergeCell ref="D163:F163"/>
    <mergeCell ref="G166:K166"/>
    <mergeCell ref="G167:K167"/>
    <mergeCell ref="G168:K168"/>
    <mergeCell ref="A173:C173"/>
    <mergeCell ref="D168:F168"/>
    <mergeCell ref="D169:F169"/>
    <mergeCell ref="D170:F170"/>
    <mergeCell ref="D171:F171"/>
    <mergeCell ref="D172:F172"/>
    <mergeCell ref="D167:F167"/>
    <mergeCell ref="A172:C172"/>
    <mergeCell ref="A168:C168"/>
    <mergeCell ref="A171:C171"/>
    <mergeCell ref="A166:C166"/>
    <mergeCell ref="A167:C167"/>
    <mergeCell ref="V137:W137"/>
    <mergeCell ref="V138:W138"/>
    <mergeCell ref="D173:F173"/>
    <mergeCell ref="G173:K173"/>
    <mergeCell ref="L167:M167"/>
    <mergeCell ref="L168:M168"/>
    <mergeCell ref="L169:M169"/>
    <mergeCell ref="L170:M170"/>
    <mergeCell ref="L171:M171"/>
    <mergeCell ref="L172:M172"/>
    <mergeCell ref="L159:M159"/>
    <mergeCell ref="L160:M160"/>
    <mergeCell ref="L161:M161"/>
    <mergeCell ref="L163:M163"/>
    <mergeCell ref="L164:M164"/>
    <mergeCell ref="L165:M165"/>
    <mergeCell ref="L166:M166"/>
    <mergeCell ref="L162:M162"/>
    <mergeCell ref="L158:M158"/>
    <mergeCell ref="N158:O158"/>
    <mergeCell ref="N166:O166"/>
    <mergeCell ref="N167:O167"/>
    <mergeCell ref="G158:K158"/>
    <mergeCell ref="G159:K159"/>
    <mergeCell ref="F134:K134"/>
    <mergeCell ref="F132:K132"/>
    <mergeCell ref="F133:K133"/>
    <mergeCell ref="L132:O132"/>
    <mergeCell ref="L133:O133"/>
    <mergeCell ref="L134:O134"/>
    <mergeCell ref="S132:U132"/>
    <mergeCell ref="S134:U134"/>
    <mergeCell ref="S127:U127"/>
    <mergeCell ref="S133:U133"/>
    <mergeCell ref="F130:K130"/>
    <mergeCell ref="L131:O131"/>
    <mergeCell ref="L127:O127"/>
    <mergeCell ref="L128:O128"/>
    <mergeCell ref="L129:O129"/>
    <mergeCell ref="A12:W14"/>
    <mergeCell ref="K184:O184"/>
    <mergeCell ref="D184:E185"/>
    <mergeCell ref="F184:G185"/>
    <mergeCell ref="H184:J185"/>
    <mergeCell ref="D138:E138"/>
    <mergeCell ref="L135:O135"/>
    <mergeCell ref="L136:O136"/>
    <mergeCell ref="L137:O137"/>
    <mergeCell ref="V135:W135"/>
    <mergeCell ref="V136:W136"/>
    <mergeCell ref="L138:O138"/>
    <mergeCell ref="D135:E135"/>
    <mergeCell ref="D136:E136"/>
    <mergeCell ref="F135:K135"/>
    <mergeCell ref="F136:K136"/>
    <mergeCell ref="F137:K137"/>
    <mergeCell ref="F138:K138"/>
    <mergeCell ref="D137:E137"/>
    <mergeCell ref="F126:K126"/>
    <mergeCell ref="F131:K131"/>
    <mergeCell ref="F127:K127"/>
    <mergeCell ref="F128:K128"/>
    <mergeCell ref="F129:K129"/>
    <mergeCell ref="G155:K157"/>
    <mergeCell ref="D155:F157"/>
    <mergeCell ref="A155:C157"/>
    <mergeCell ref="A169:C169"/>
    <mergeCell ref="A170:C170"/>
    <mergeCell ref="P184:S185"/>
    <mergeCell ref="L156:M157"/>
    <mergeCell ref="L155:S155"/>
    <mergeCell ref="R156:S157"/>
    <mergeCell ref="P156:Q157"/>
    <mergeCell ref="N156:O157"/>
    <mergeCell ref="A161:C161"/>
    <mergeCell ref="A162:C162"/>
    <mergeCell ref="A163:C163"/>
    <mergeCell ref="A164:C164"/>
    <mergeCell ref="A165:C165"/>
    <mergeCell ref="G160:K160"/>
    <mergeCell ref="G161:K161"/>
    <mergeCell ref="G162:K162"/>
    <mergeCell ref="G169:K169"/>
    <mergeCell ref="G170:K170"/>
    <mergeCell ref="G171:K171"/>
    <mergeCell ref="D164:F164"/>
    <mergeCell ref="D166:F166"/>
    <mergeCell ref="P186:S186"/>
    <mergeCell ref="A138:C138"/>
    <mergeCell ref="P187:S187"/>
    <mergeCell ref="P188:S188"/>
    <mergeCell ref="P189:S189"/>
    <mergeCell ref="P190:S190"/>
    <mergeCell ref="P191:S191"/>
    <mergeCell ref="P192:S192"/>
    <mergeCell ref="P193:S193"/>
    <mergeCell ref="A141:W151"/>
    <mergeCell ref="T170:U170"/>
    <mergeCell ref="T158:U158"/>
    <mergeCell ref="T159:U159"/>
    <mergeCell ref="T160:U160"/>
    <mergeCell ref="T161:U161"/>
    <mergeCell ref="T162:U162"/>
    <mergeCell ref="T163:U163"/>
    <mergeCell ref="V155:W157"/>
    <mergeCell ref="T155:U157"/>
    <mergeCell ref="A152:W153"/>
    <mergeCell ref="G172:K172"/>
    <mergeCell ref="G163:K163"/>
    <mergeCell ref="G164:K164"/>
    <mergeCell ref="G165:K165"/>
    <mergeCell ref="V186:W186"/>
    <mergeCell ref="V187:W187"/>
    <mergeCell ref="V188:W188"/>
    <mergeCell ref="V189:W189"/>
    <mergeCell ref="V190:W190"/>
    <mergeCell ref="V191:W191"/>
    <mergeCell ref="V192:W192"/>
    <mergeCell ref="V193:W193"/>
    <mergeCell ref="T193:U193"/>
    <mergeCell ref="T186:U186"/>
    <mergeCell ref="T187:U187"/>
    <mergeCell ref="T188:U188"/>
    <mergeCell ref="T189:U189"/>
    <mergeCell ref="T190:U190"/>
    <mergeCell ref="T191:U191"/>
    <mergeCell ref="T192:U192"/>
    <mergeCell ref="V194:W194"/>
    <mergeCell ref="V197:W197"/>
    <mergeCell ref="V198:W198"/>
    <mergeCell ref="P195:S195"/>
    <mergeCell ref="P194:S194"/>
    <mergeCell ref="T218:W218"/>
    <mergeCell ref="T220:W220"/>
    <mergeCell ref="T197:U197"/>
    <mergeCell ref="T198:U198"/>
    <mergeCell ref="T194:U194"/>
    <mergeCell ref="T196:U196"/>
    <mergeCell ref="P197:S197"/>
    <mergeCell ref="N213:S213"/>
    <mergeCell ref="N214:S214"/>
    <mergeCell ref="N215:S215"/>
    <mergeCell ref="N216:S216"/>
    <mergeCell ref="N217:S217"/>
    <mergeCell ref="N218:S218"/>
    <mergeCell ref="N219:S219"/>
    <mergeCell ref="T219:W219"/>
    <mergeCell ref="T221:W221"/>
    <mergeCell ref="T222:W222"/>
    <mergeCell ref="T223:W223"/>
    <mergeCell ref="P198:S198"/>
    <mergeCell ref="T212:W212"/>
    <mergeCell ref="T213:W213"/>
    <mergeCell ref="T215:W215"/>
    <mergeCell ref="T216:W216"/>
    <mergeCell ref="T217:W217"/>
    <mergeCell ref="N221:S221"/>
    <mergeCell ref="N222:S222"/>
    <mergeCell ref="N223:S223"/>
    <mergeCell ref="N212:S212"/>
    <mergeCell ref="N220:S220"/>
    <mergeCell ref="T214:W214"/>
    <mergeCell ref="A221:E221"/>
    <mergeCell ref="F220:M220"/>
    <mergeCell ref="F221:M221"/>
    <mergeCell ref="A220:E220"/>
    <mergeCell ref="F222:M222"/>
    <mergeCell ref="F223:M223"/>
    <mergeCell ref="A212:E212"/>
    <mergeCell ref="A222:E222"/>
    <mergeCell ref="A223:E223"/>
    <mergeCell ref="F212:M212"/>
    <mergeCell ref="A213:E213"/>
    <mergeCell ref="A214:E214"/>
    <mergeCell ref="A215:E215"/>
    <mergeCell ref="A216:E216"/>
    <mergeCell ref="A217:E217"/>
    <mergeCell ref="A218:E218"/>
    <mergeCell ref="A219:E219"/>
    <mergeCell ref="F213:M213"/>
    <mergeCell ref="F214:M214"/>
    <mergeCell ref="F215:M215"/>
    <mergeCell ref="F216:M216"/>
    <mergeCell ref="F217:M217"/>
    <mergeCell ref="F218:M218"/>
    <mergeCell ref="F219:M219"/>
    <mergeCell ref="A34:W35"/>
    <mergeCell ref="A36:W51"/>
    <mergeCell ref="V139:W140"/>
    <mergeCell ref="S139:U140"/>
    <mergeCell ref="P139:R140"/>
    <mergeCell ref="L139:O140"/>
    <mergeCell ref="F139:K140"/>
    <mergeCell ref="A52:W53"/>
    <mergeCell ref="A94:W95"/>
    <mergeCell ref="P135:R135"/>
    <mergeCell ref="P136:R136"/>
    <mergeCell ref="P137:R137"/>
    <mergeCell ref="P138:R138"/>
    <mergeCell ref="L117:M117"/>
    <mergeCell ref="A135:C135"/>
    <mergeCell ref="A136:C136"/>
    <mergeCell ref="S135:U135"/>
    <mergeCell ref="D139:E140"/>
    <mergeCell ref="S136:U136"/>
    <mergeCell ref="S137:U137"/>
    <mergeCell ref="S138:U138"/>
    <mergeCell ref="A139:C140"/>
    <mergeCell ref="A119:W120"/>
    <mergeCell ref="A121:W122"/>
    <mergeCell ref="V174:W175"/>
    <mergeCell ref="A206:W207"/>
    <mergeCell ref="A199:W205"/>
    <mergeCell ref="T209:W211"/>
    <mergeCell ref="N209:S211"/>
    <mergeCell ref="F209:M211"/>
    <mergeCell ref="A209:E211"/>
    <mergeCell ref="D174:F175"/>
    <mergeCell ref="A176:W180"/>
    <mergeCell ref="A181:W182"/>
    <mergeCell ref="A174:C175"/>
    <mergeCell ref="T174:U175"/>
    <mergeCell ref="R174:S175"/>
    <mergeCell ref="P174:Q175"/>
    <mergeCell ref="A184:C185"/>
    <mergeCell ref="V184:W185"/>
    <mergeCell ref="T184:U185"/>
    <mergeCell ref="N174:O175"/>
    <mergeCell ref="L174:M175"/>
    <mergeCell ref="G174:K175"/>
    <mergeCell ref="V196:W196"/>
    <mergeCell ref="T195:U195"/>
    <mergeCell ref="V195:W195"/>
    <mergeCell ref="P196:S196"/>
    <mergeCell ref="A137:C137"/>
    <mergeCell ref="L118:M118"/>
    <mergeCell ref="I118:K118"/>
    <mergeCell ref="S124:U125"/>
    <mergeCell ref="E118:H118"/>
    <mergeCell ref="A118:D118"/>
    <mergeCell ref="L130:O130"/>
    <mergeCell ref="P126:R126"/>
    <mergeCell ref="A134:C134"/>
    <mergeCell ref="A127:C127"/>
    <mergeCell ref="A128:C128"/>
    <mergeCell ref="A131:C131"/>
    <mergeCell ref="A132:C132"/>
    <mergeCell ref="A126:C126"/>
    <mergeCell ref="A129:C129"/>
    <mergeCell ref="A130:C130"/>
    <mergeCell ref="A133:C133"/>
    <mergeCell ref="D134:E134"/>
    <mergeCell ref="D126:E126"/>
    <mergeCell ref="D127:E127"/>
    <mergeCell ref="D128:E128"/>
    <mergeCell ref="D129:E129"/>
    <mergeCell ref="D130:E130"/>
    <mergeCell ref="D131:E131"/>
    <mergeCell ref="A124:C125"/>
    <mergeCell ref="D124:E125"/>
    <mergeCell ref="F124:K125"/>
    <mergeCell ref="L124:O125"/>
    <mergeCell ref="P124:R125"/>
    <mergeCell ref="D132:E132"/>
    <mergeCell ref="D133:E133"/>
    <mergeCell ref="P131:R131"/>
    <mergeCell ref="P132:R132"/>
    <mergeCell ref="P133:R133"/>
    <mergeCell ref="V124:W125"/>
    <mergeCell ref="V129:W129"/>
    <mergeCell ref="P134:R134"/>
    <mergeCell ref="P127:R127"/>
    <mergeCell ref="P128:R128"/>
    <mergeCell ref="P129:R129"/>
    <mergeCell ref="P130:R130"/>
    <mergeCell ref="N117:O117"/>
    <mergeCell ref="N116:O116"/>
    <mergeCell ref="S126:U126"/>
    <mergeCell ref="S128:U128"/>
    <mergeCell ref="S129:U129"/>
    <mergeCell ref="S130:U130"/>
    <mergeCell ref="S131:U131"/>
    <mergeCell ref="L126:O126"/>
    <mergeCell ref="V134:W134"/>
    <mergeCell ref="V131:W131"/>
    <mergeCell ref="V132:W132"/>
    <mergeCell ref="V130:W130"/>
    <mergeCell ref="V133:W133"/>
    <mergeCell ref="V126:W126"/>
    <mergeCell ref="V127:W127"/>
    <mergeCell ref="V128:W128"/>
    <mergeCell ref="P118:Q118"/>
    <mergeCell ref="P117:Q117"/>
    <mergeCell ref="N113:O113"/>
    <mergeCell ref="V113:W113"/>
    <mergeCell ref="V117:W117"/>
    <mergeCell ref="V116:W116"/>
    <mergeCell ref="R118:S118"/>
    <mergeCell ref="R117:S117"/>
    <mergeCell ref="R116:S116"/>
    <mergeCell ref="R115:S115"/>
    <mergeCell ref="R114:S114"/>
    <mergeCell ref="R113:S113"/>
    <mergeCell ref="T118:U118"/>
    <mergeCell ref="T117:U117"/>
    <mergeCell ref="T116:U116"/>
    <mergeCell ref="T115:U115"/>
    <mergeCell ref="T114:U114"/>
    <mergeCell ref="T113:U113"/>
    <mergeCell ref="V115:W115"/>
    <mergeCell ref="V114:W114"/>
    <mergeCell ref="N118:O118"/>
    <mergeCell ref="V118:W118"/>
    <mergeCell ref="P116:Q116"/>
    <mergeCell ref="P115:Q115"/>
    <mergeCell ref="P114:Q114"/>
    <mergeCell ref="T111:U111"/>
    <mergeCell ref="T109:U109"/>
    <mergeCell ref="T108:U108"/>
    <mergeCell ref="E103:H103"/>
    <mergeCell ref="L107:M107"/>
    <mergeCell ref="L106:M106"/>
    <mergeCell ref="L105:M105"/>
    <mergeCell ref="L104:M104"/>
    <mergeCell ref="N107:O107"/>
    <mergeCell ref="N106:O106"/>
    <mergeCell ref="R111:S111"/>
    <mergeCell ref="R109:S109"/>
    <mergeCell ref="L108:M108"/>
    <mergeCell ref="P107:Q107"/>
    <mergeCell ref="P106:Q106"/>
    <mergeCell ref="N103:O103"/>
    <mergeCell ref="T103:U103"/>
    <mergeCell ref="T55:T56"/>
    <mergeCell ref="U55:U56"/>
    <mergeCell ref="V55:W55"/>
    <mergeCell ref="A57:B57"/>
    <mergeCell ref="A58:B58"/>
    <mergeCell ref="A59:B59"/>
    <mergeCell ref="A55:B56"/>
    <mergeCell ref="N105:O105"/>
    <mergeCell ref="A100:D100"/>
    <mergeCell ref="V100:W100"/>
    <mergeCell ref="T100:U100"/>
    <mergeCell ref="R100:S100"/>
    <mergeCell ref="P100:Q100"/>
    <mergeCell ref="N100:O100"/>
    <mergeCell ref="L100:M100"/>
    <mergeCell ref="I100:K100"/>
    <mergeCell ref="E100:H100"/>
    <mergeCell ref="I105:K105"/>
    <mergeCell ref="N104:O104"/>
    <mergeCell ref="P105:Q105"/>
    <mergeCell ref="R55:R56"/>
    <mergeCell ref="P104:Q104"/>
    <mergeCell ref="T105:U105"/>
    <mergeCell ref="T104:U104"/>
    <mergeCell ref="S55:S56"/>
    <mergeCell ref="R97:S99"/>
    <mergeCell ref="P97:Q99"/>
    <mergeCell ref="N97:O99"/>
    <mergeCell ref="L97:M99"/>
    <mergeCell ref="C55:C56"/>
    <mergeCell ref="D55:D56"/>
    <mergeCell ref="E55:L55"/>
    <mergeCell ref="M55:O55"/>
    <mergeCell ref="P55:P56"/>
    <mergeCell ref="Q55:Q56"/>
    <mergeCell ref="E97:H97"/>
    <mergeCell ref="I97:K97"/>
    <mergeCell ref="I98:K99"/>
    <mergeCell ref="E98:H99"/>
    <mergeCell ref="A97:D99"/>
    <mergeCell ref="A60:A71"/>
    <mergeCell ref="A72:A93"/>
    <mergeCell ref="A103:D103"/>
    <mergeCell ref="A101:D101"/>
    <mergeCell ref="A102:D102"/>
    <mergeCell ref="I104:K104"/>
    <mergeCell ref="I103:K103"/>
    <mergeCell ref="E111:H111"/>
    <mergeCell ref="E109:H109"/>
    <mergeCell ref="E108:H108"/>
    <mergeCell ref="E107:H107"/>
    <mergeCell ref="E106:H106"/>
    <mergeCell ref="A109:D109"/>
    <mergeCell ref="E105:H105"/>
    <mergeCell ref="E104:H104"/>
    <mergeCell ref="I106:K106"/>
    <mergeCell ref="A105:D105"/>
    <mergeCell ref="A104:D104"/>
    <mergeCell ref="A106:D106"/>
    <mergeCell ref="A111:D111"/>
    <mergeCell ref="E102:H102"/>
    <mergeCell ref="E101:H101"/>
    <mergeCell ref="A117:D117"/>
    <mergeCell ref="A116:D116"/>
    <mergeCell ref="A115:D115"/>
    <mergeCell ref="A114:D114"/>
    <mergeCell ref="A113:D113"/>
    <mergeCell ref="I111:K111"/>
    <mergeCell ref="I109:K109"/>
    <mergeCell ref="I108:K108"/>
    <mergeCell ref="I107:K107"/>
    <mergeCell ref="A108:D108"/>
    <mergeCell ref="A107:D107"/>
    <mergeCell ref="E117:H117"/>
    <mergeCell ref="E116:H116"/>
    <mergeCell ref="E115:H115"/>
    <mergeCell ref="E114:H114"/>
    <mergeCell ref="I113:K113"/>
    <mergeCell ref="E113:H113"/>
    <mergeCell ref="I117:K117"/>
    <mergeCell ref="I116:K116"/>
    <mergeCell ref="I115:K115"/>
    <mergeCell ref="I114:K114"/>
    <mergeCell ref="P113:Q113"/>
    <mergeCell ref="P111:Q111"/>
    <mergeCell ref="P109:Q109"/>
    <mergeCell ref="P108:Q108"/>
    <mergeCell ref="L116:M116"/>
    <mergeCell ref="L115:M115"/>
    <mergeCell ref="L114:M114"/>
    <mergeCell ref="L113:M113"/>
    <mergeCell ref="L111:M111"/>
    <mergeCell ref="L109:M109"/>
    <mergeCell ref="N108:O108"/>
    <mergeCell ref="N111:O111"/>
    <mergeCell ref="N109:O109"/>
    <mergeCell ref="N115:O115"/>
    <mergeCell ref="N114:O114"/>
    <mergeCell ref="V111:W111"/>
    <mergeCell ref="V97:W99"/>
    <mergeCell ref="T97:U99"/>
    <mergeCell ref="R105:S105"/>
    <mergeCell ref="R104:S104"/>
    <mergeCell ref="R103:S103"/>
    <mergeCell ref="R102:S102"/>
    <mergeCell ref="R107:S107"/>
    <mergeCell ref="R106:S106"/>
    <mergeCell ref="T107:U107"/>
    <mergeCell ref="R108:S108"/>
    <mergeCell ref="V109:W109"/>
    <mergeCell ref="V108:W108"/>
    <mergeCell ref="R101:S101"/>
    <mergeCell ref="V107:W107"/>
    <mergeCell ref="V106:W106"/>
    <mergeCell ref="V105:W105"/>
    <mergeCell ref="V104:W104"/>
    <mergeCell ref="V103:W103"/>
    <mergeCell ref="V102:W102"/>
    <mergeCell ref="T106:U106"/>
    <mergeCell ref="T102:U102"/>
    <mergeCell ref="V101:W101"/>
    <mergeCell ref="T101:U101"/>
    <mergeCell ref="N102:O102"/>
    <mergeCell ref="P103:Q103"/>
    <mergeCell ref="P101:Q101"/>
    <mergeCell ref="N101:O101"/>
    <mergeCell ref="L101:M101"/>
    <mergeCell ref="I101:K101"/>
    <mergeCell ref="I102:K102"/>
    <mergeCell ref="L103:M103"/>
    <mergeCell ref="L102:M102"/>
    <mergeCell ref="P102:Q102"/>
  </mergeCells>
  <phoneticPr fontId="7" type="noConversion"/>
  <printOptions horizontalCentered="1"/>
  <pageMargins left="0.35433070866141736" right="0.19685039370078741" top="0.98425196850393704" bottom="0.59055118110236227" header="0.51181102362204722" footer="0.51181102362204722"/>
  <pageSetup paperSize="9" scale="94" fitToHeight="10" orientation="landscape" r:id="rId1"/>
  <headerFooter alignWithMargins="0"/>
  <rowBreaks count="7" manualBreakCount="7">
    <brk id="33" max="22" man="1"/>
    <brk id="51" max="22" man="1"/>
    <brk id="76" max="22" man="1"/>
    <brk id="93" max="22" man="1"/>
    <brk id="120" max="22" man="1"/>
    <brk id="151" max="22" man="1"/>
    <brk id="205" max="22" man="1"/>
  </rowBreaks>
  <ignoredErrors>
    <ignoredError sqref="T59:W59" unlockedFormula="1"/>
    <ignoredError sqref="C59 E59 M59" 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02"/>
  <sheetViews>
    <sheetView view="pageBreakPreview" zoomScale="115" zoomScaleNormal="115" zoomScaleSheetLayoutView="115" workbookViewId="0">
      <selection activeCell="A38" sqref="A38:K38"/>
    </sheetView>
  </sheetViews>
  <sheetFormatPr defaultRowHeight="13.5"/>
  <cols>
    <col min="1" max="1" width="8.109375" style="84" customWidth="1"/>
    <col min="2" max="3" width="12.77734375" style="84" customWidth="1"/>
    <col min="4" max="4" width="13.6640625" style="84" customWidth="1"/>
    <col min="5" max="8" width="10.33203125" style="86" customWidth="1"/>
    <col min="9" max="9" width="11.5546875" style="86" customWidth="1"/>
    <col min="10" max="10" width="10.33203125" style="86" customWidth="1"/>
    <col min="11" max="11" width="11.5546875" style="87" customWidth="1"/>
    <col min="12" max="12" width="7.88671875" style="84" customWidth="1"/>
    <col min="13" max="13" width="8.88671875" style="84"/>
    <col min="14" max="16384" width="8.88671875" style="85"/>
  </cols>
  <sheetData>
    <row r="1" spans="1:18" s="84" customFormat="1">
      <c r="A1" s="89"/>
      <c r="B1" s="89"/>
      <c r="C1" s="89"/>
      <c r="D1" s="89"/>
      <c r="E1" s="90"/>
      <c r="F1" s="90"/>
      <c r="G1" s="90"/>
      <c r="H1" s="90"/>
      <c r="I1" s="90"/>
      <c r="J1" s="90"/>
      <c r="K1" s="91"/>
      <c r="N1" s="85"/>
      <c r="O1" s="85"/>
      <c r="P1" s="85"/>
      <c r="Q1" s="85"/>
      <c r="R1" s="85"/>
    </row>
    <row r="2" spans="1:18" s="84" customFormat="1">
      <c r="A2" s="89"/>
      <c r="B2" s="89"/>
      <c r="C2" s="89"/>
      <c r="D2" s="89"/>
      <c r="E2" s="90"/>
      <c r="F2" s="90"/>
      <c r="G2" s="90"/>
      <c r="H2" s="90"/>
      <c r="I2" s="90"/>
      <c r="J2" s="90"/>
      <c r="K2" s="91"/>
      <c r="N2" s="85"/>
      <c r="O2" s="85"/>
      <c r="P2" s="85"/>
      <c r="Q2" s="85"/>
      <c r="R2" s="85"/>
    </row>
    <row r="3" spans="1:18" s="84" customFormat="1">
      <c r="A3" s="89"/>
      <c r="B3" s="89"/>
      <c r="C3" s="89"/>
      <c r="D3" s="89"/>
      <c r="E3" s="90"/>
      <c r="F3" s="90"/>
      <c r="G3" s="90"/>
      <c r="H3" s="90"/>
      <c r="I3" s="90"/>
      <c r="J3" s="90"/>
      <c r="K3" s="91"/>
      <c r="N3" s="85"/>
      <c r="O3" s="85"/>
      <c r="P3" s="85"/>
      <c r="Q3" s="85"/>
      <c r="R3" s="85"/>
    </row>
    <row r="4" spans="1:18" s="84" customFormat="1">
      <c r="A4" s="89"/>
      <c r="B4" s="89"/>
      <c r="C4" s="89"/>
      <c r="D4" s="89"/>
      <c r="E4" s="90"/>
      <c r="F4" s="90"/>
      <c r="G4" s="90"/>
      <c r="H4" s="90"/>
      <c r="I4" s="90"/>
      <c r="J4" s="90"/>
      <c r="K4" s="91"/>
      <c r="N4" s="85"/>
      <c r="O4" s="85"/>
      <c r="P4" s="85"/>
      <c r="Q4" s="85"/>
      <c r="R4" s="85"/>
    </row>
    <row r="5" spans="1:18" s="84" customFormat="1">
      <c r="A5" s="89"/>
      <c r="B5" s="89"/>
      <c r="C5" s="89"/>
      <c r="D5" s="89"/>
      <c r="E5" s="90"/>
      <c r="F5" s="90"/>
      <c r="G5" s="90"/>
      <c r="H5" s="90"/>
      <c r="I5" s="90"/>
      <c r="J5" s="90"/>
      <c r="K5" s="91"/>
      <c r="N5" s="85"/>
      <c r="O5" s="85"/>
      <c r="P5" s="85"/>
      <c r="Q5" s="85"/>
      <c r="R5" s="85"/>
    </row>
    <row r="6" spans="1:18" s="84" customFormat="1">
      <c r="A6" s="89"/>
      <c r="B6" s="89"/>
      <c r="C6" s="89"/>
      <c r="D6" s="89"/>
      <c r="E6" s="90"/>
      <c r="F6" s="90"/>
      <c r="G6" s="90"/>
      <c r="H6" s="90"/>
      <c r="I6" s="90"/>
      <c r="J6" s="90"/>
      <c r="K6" s="91"/>
      <c r="N6" s="85"/>
      <c r="O6" s="85"/>
      <c r="P6" s="85"/>
      <c r="Q6" s="85"/>
      <c r="R6" s="85"/>
    </row>
    <row r="7" spans="1:18" s="84" customFormat="1">
      <c r="A7" s="89"/>
      <c r="B7" s="89"/>
      <c r="C7" s="89"/>
      <c r="D7" s="89"/>
      <c r="E7" s="90"/>
      <c r="F7" s="90"/>
      <c r="G7" s="90"/>
      <c r="H7" s="90"/>
      <c r="I7" s="90"/>
      <c r="J7" s="90"/>
      <c r="K7" s="91"/>
      <c r="N7" s="85"/>
      <c r="O7" s="85"/>
      <c r="P7" s="85"/>
      <c r="Q7" s="85"/>
      <c r="R7" s="85"/>
    </row>
    <row r="8" spans="1:18" s="84" customFormat="1">
      <c r="A8" s="89"/>
      <c r="B8" s="89"/>
      <c r="C8" s="89"/>
      <c r="D8" s="89"/>
      <c r="E8" s="90"/>
      <c r="F8" s="90"/>
      <c r="G8" s="90"/>
      <c r="H8" s="90"/>
      <c r="I8" s="90"/>
      <c r="J8" s="90"/>
      <c r="K8" s="91"/>
      <c r="N8" s="85"/>
      <c r="O8" s="85"/>
      <c r="P8" s="85"/>
      <c r="Q8" s="85"/>
      <c r="R8" s="85"/>
    </row>
    <row r="9" spans="1:18" s="84" customFormat="1">
      <c r="A9" s="89"/>
      <c r="B9" s="89"/>
      <c r="C9" s="89"/>
      <c r="D9" s="89"/>
      <c r="E9" s="90"/>
      <c r="F9" s="90"/>
      <c r="G9" s="90"/>
      <c r="H9" s="90"/>
      <c r="I9" s="90"/>
      <c r="J9" s="90"/>
      <c r="K9" s="91"/>
      <c r="N9" s="85"/>
      <c r="O9" s="85"/>
      <c r="P9" s="85"/>
      <c r="Q9" s="85"/>
      <c r="R9" s="85"/>
    </row>
    <row r="10" spans="1:18" s="84" customFormat="1">
      <c r="A10" s="89"/>
      <c r="B10" s="89"/>
      <c r="C10" s="89"/>
      <c r="D10" s="89"/>
      <c r="E10" s="90"/>
      <c r="F10" s="90"/>
      <c r="G10" s="90"/>
      <c r="H10" s="90"/>
      <c r="I10" s="90"/>
      <c r="J10" s="90"/>
      <c r="K10" s="91"/>
      <c r="N10" s="85"/>
      <c r="O10" s="85"/>
      <c r="P10" s="85"/>
      <c r="Q10" s="85"/>
      <c r="R10" s="85"/>
    </row>
    <row r="11" spans="1:18" s="84" customFormat="1">
      <c r="A11" s="89"/>
      <c r="B11" s="89"/>
      <c r="C11" s="89"/>
      <c r="D11" s="89"/>
      <c r="E11" s="90"/>
      <c r="F11" s="90"/>
      <c r="G11" s="90"/>
      <c r="H11" s="90"/>
      <c r="I11" s="90"/>
      <c r="J11" s="90"/>
      <c r="K11" s="91"/>
      <c r="N11" s="85"/>
      <c r="O11" s="85"/>
      <c r="P11" s="85"/>
      <c r="Q11" s="85"/>
      <c r="R11" s="85"/>
    </row>
    <row r="12" spans="1:18" s="84" customFormat="1">
      <c r="A12" s="85"/>
      <c r="B12" s="85"/>
      <c r="C12" s="85"/>
      <c r="D12" s="85"/>
      <c r="E12" s="85"/>
      <c r="F12" s="85"/>
      <c r="G12" s="85"/>
      <c r="H12" s="85"/>
      <c r="I12" s="85"/>
      <c r="J12" s="85"/>
      <c r="K12" s="85"/>
      <c r="N12" s="85"/>
      <c r="O12" s="85"/>
      <c r="P12" s="85"/>
      <c r="Q12" s="85"/>
      <c r="R12" s="85"/>
    </row>
    <row r="13" spans="1:18" s="84" customFormat="1">
      <c r="A13" s="85"/>
      <c r="B13" s="85"/>
      <c r="C13" s="85"/>
      <c r="D13" s="85"/>
      <c r="E13" s="85"/>
      <c r="F13" s="85"/>
      <c r="G13" s="85"/>
      <c r="H13" s="85"/>
      <c r="I13" s="85"/>
      <c r="J13" s="85"/>
      <c r="K13" s="85"/>
      <c r="N13" s="85"/>
      <c r="O13" s="85"/>
      <c r="P13" s="85"/>
      <c r="Q13" s="85"/>
      <c r="R13" s="85"/>
    </row>
    <row r="14" spans="1:18" s="84" customFormat="1">
      <c r="A14" s="85"/>
      <c r="B14" s="85"/>
      <c r="C14" s="85"/>
      <c r="D14" s="85"/>
      <c r="E14" s="85"/>
      <c r="F14" s="85"/>
      <c r="G14" s="85"/>
      <c r="H14" s="85"/>
      <c r="I14" s="85"/>
      <c r="J14" s="85"/>
      <c r="K14" s="85"/>
      <c r="N14" s="85"/>
      <c r="O14" s="85"/>
      <c r="P14" s="85"/>
      <c r="Q14" s="85"/>
      <c r="R14" s="85"/>
    </row>
    <row r="15" spans="1:18" s="84" customFormat="1">
      <c r="A15" s="424" t="s">
        <v>66</v>
      </c>
      <c r="B15" s="424"/>
      <c r="C15" s="424"/>
      <c r="D15" s="424"/>
      <c r="E15" s="424"/>
      <c r="F15" s="424"/>
      <c r="G15" s="424"/>
      <c r="H15" s="424"/>
      <c r="I15" s="424"/>
      <c r="J15" s="424"/>
      <c r="K15" s="424"/>
      <c r="N15" s="85"/>
      <c r="O15" s="85"/>
      <c r="P15" s="85"/>
      <c r="Q15" s="85"/>
      <c r="R15" s="85"/>
    </row>
    <row r="16" spans="1:18" s="84" customFormat="1">
      <c r="A16" s="424"/>
      <c r="B16" s="424"/>
      <c r="C16" s="424"/>
      <c r="D16" s="424"/>
      <c r="E16" s="424"/>
      <c r="F16" s="424"/>
      <c r="G16" s="424"/>
      <c r="H16" s="424"/>
      <c r="I16" s="424"/>
      <c r="J16" s="424"/>
      <c r="K16" s="424"/>
      <c r="N16" s="85"/>
      <c r="O16" s="85"/>
      <c r="P16" s="85"/>
      <c r="Q16" s="85"/>
      <c r="R16" s="85"/>
    </row>
    <row r="17" spans="1:18" s="84" customFormat="1">
      <c r="A17" s="424"/>
      <c r="B17" s="424"/>
      <c r="C17" s="424"/>
      <c r="D17" s="424"/>
      <c r="E17" s="424"/>
      <c r="F17" s="424"/>
      <c r="G17" s="424"/>
      <c r="H17" s="424"/>
      <c r="I17" s="424"/>
      <c r="J17" s="424"/>
      <c r="K17" s="424"/>
      <c r="N17" s="85"/>
      <c r="O17" s="85"/>
      <c r="P17" s="85"/>
      <c r="Q17" s="85"/>
      <c r="R17" s="85"/>
    </row>
    <row r="18" spans="1:18" s="84" customFormat="1">
      <c r="A18" s="89"/>
      <c r="B18" s="89"/>
      <c r="C18" s="89"/>
      <c r="D18" s="89"/>
      <c r="E18" s="90"/>
      <c r="F18" s="90"/>
      <c r="G18" s="90"/>
      <c r="H18" s="90"/>
      <c r="I18" s="90"/>
      <c r="J18" s="90"/>
      <c r="K18" s="91"/>
      <c r="N18" s="85"/>
      <c r="O18" s="85"/>
      <c r="P18" s="85"/>
      <c r="Q18" s="85"/>
      <c r="R18" s="85"/>
    </row>
    <row r="19" spans="1:18" s="84" customFormat="1">
      <c r="A19" s="89"/>
      <c r="B19" s="89"/>
      <c r="C19" s="89"/>
      <c r="D19" s="89"/>
      <c r="E19" s="90"/>
      <c r="F19" s="90"/>
      <c r="G19" s="90"/>
      <c r="H19" s="90"/>
      <c r="I19" s="90"/>
      <c r="J19" s="90"/>
      <c r="K19" s="91"/>
      <c r="N19" s="85"/>
      <c r="O19" s="85"/>
      <c r="P19" s="85"/>
      <c r="Q19" s="85"/>
      <c r="R19" s="85"/>
    </row>
    <row r="20" spans="1:18" s="84" customFormat="1">
      <c r="A20" s="89"/>
      <c r="B20" s="89"/>
      <c r="C20" s="89"/>
      <c r="D20" s="89"/>
      <c r="E20" s="90"/>
      <c r="F20" s="90"/>
      <c r="G20" s="90"/>
      <c r="H20" s="90"/>
      <c r="I20" s="90"/>
      <c r="J20" s="90"/>
      <c r="K20" s="91"/>
      <c r="N20" s="85"/>
      <c r="O20" s="85"/>
      <c r="P20" s="85"/>
      <c r="Q20" s="85"/>
      <c r="R20" s="85"/>
    </row>
    <row r="21" spans="1:18" s="84" customFormat="1">
      <c r="A21" s="89"/>
      <c r="B21" s="89"/>
      <c r="C21" s="89"/>
      <c r="D21" s="89"/>
      <c r="E21" s="90"/>
      <c r="F21" s="90"/>
      <c r="G21" s="90"/>
      <c r="H21" s="90"/>
      <c r="I21" s="90"/>
      <c r="J21" s="90"/>
      <c r="K21" s="91"/>
      <c r="N21" s="85"/>
      <c r="O21" s="85"/>
      <c r="P21" s="85"/>
      <c r="Q21" s="85"/>
      <c r="R21" s="85"/>
    </row>
    <row r="22" spans="1:18" s="84" customFormat="1">
      <c r="A22" s="89"/>
      <c r="B22" s="89"/>
      <c r="C22" s="89"/>
      <c r="D22" s="89"/>
      <c r="E22" s="90"/>
      <c r="F22" s="90"/>
      <c r="G22" s="90"/>
      <c r="H22" s="90"/>
      <c r="I22" s="90"/>
      <c r="J22" s="90"/>
      <c r="K22" s="91"/>
      <c r="N22" s="85"/>
      <c r="O22" s="85"/>
      <c r="P22" s="85"/>
      <c r="Q22" s="85"/>
      <c r="R22" s="85"/>
    </row>
    <row r="23" spans="1:18" s="84" customFormat="1">
      <c r="A23" s="89"/>
      <c r="B23" s="89"/>
      <c r="C23" s="89"/>
      <c r="D23" s="89"/>
      <c r="E23" s="90"/>
      <c r="F23" s="90"/>
      <c r="G23" s="90"/>
      <c r="H23" s="90"/>
      <c r="I23" s="90"/>
      <c r="J23" s="90"/>
      <c r="K23" s="91"/>
      <c r="N23" s="85"/>
      <c r="O23" s="85"/>
      <c r="P23" s="85"/>
      <c r="Q23" s="85"/>
      <c r="R23" s="85"/>
    </row>
    <row r="24" spans="1:18" s="84" customFormat="1">
      <c r="A24" s="89"/>
      <c r="B24" s="89"/>
      <c r="C24" s="89"/>
      <c r="D24" s="89"/>
      <c r="E24" s="90"/>
      <c r="F24" s="90"/>
      <c r="G24" s="90"/>
      <c r="H24" s="90"/>
      <c r="I24" s="90"/>
      <c r="J24" s="90"/>
      <c r="K24" s="91"/>
      <c r="N24" s="85"/>
      <c r="O24" s="85"/>
      <c r="P24" s="85"/>
      <c r="Q24" s="85"/>
      <c r="R24" s="85"/>
    </row>
    <row r="25" spans="1:18" s="84" customFormat="1">
      <c r="A25" s="89"/>
      <c r="B25" s="89"/>
      <c r="C25" s="89"/>
      <c r="D25" s="89"/>
      <c r="E25" s="90"/>
      <c r="F25" s="90"/>
      <c r="G25" s="90"/>
      <c r="H25" s="90"/>
      <c r="I25" s="90"/>
      <c r="J25" s="90"/>
      <c r="K25" s="91"/>
      <c r="N25" s="85"/>
      <c r="O25" s="85"/>
      <c r="P25" s="85"/>
      <c r="Q25" s="85"/>
      <c r="R25" s="85"/>
    </row>
    <row r="26" spans="1:18" s="84" customFormat="1">
      <c r="A26" s="89"/>
      <c r="B26" s="89"/>
      <c r="C26" s="89"/>
      <c r="D26" s="89"/>
      <c r="E26" s="90"/>
      <c r="F26" s="90"/>
      <c r="G26" s="90"/>
      <c r="H26" s="90"/>
      <c r="I26" s="90"/>
      <c r="J26" s="90"/>
      <c r="K26" s="91"/>
      <c r="N26" s="85"/>
      <c r="O26" s="85"/>
      <c r="P26" s="85"/>
      <c r="Q26" s="85"/>
      <c r="R26" s="85"/>
    </row>
    <row r="27" spans="1:18" s="84" customFormat="1">
      <c r="A27" s="89"/>
      <c r="B27" s="89"/>
      <c r="C27" s="89"/>
      <c r="D27" s="89"/>
      <c r="E27" s="90"/>
      <c r="F27" s="90"/>
      <c r="G27" s="90"/>
      <c r="H27" s="90"/>
      <c r="I27" s="90"/>
      <c r="J27" s="90"/>
      <c r="K27" s="91"/>
      <c r="N27" s="85"/>
      <c r="O27" s="85"/>
      <c r="P27" s="85"/>
      <c r="Q27" s="85"/>
      <c r="R27" s="85"/>
    </row>
    <row r="28" spans="1:18" s="84" customFormat="1">
      <c r="A28" s="378" t="s">
        <v>15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N28" s="85"/>
      <c r="O28" s="85"/>
      <c r="P28" s="85"/>
      <c r="Q28" s="85"/>
      <c r="R28" s="85"/>
    </row>
    <row r="29" spans="1:18" s="84" customFormat="1">
      <c r="A29" s="378"/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N29" s="85"/>
      <c r="O29" s="85"/>
      <c r="P29" s="85"/>
      <c r="Q29" s="85"/>
      <c r="R29" s="85"/>
    </row>
    <row r="30" spans="1:18" s="84" customFormat="1" ht="16.5" customHeight="1">
      <c r="A30" s="88" t="s">
        <v>4</v>
      </c>
      <c r="E30" s="86"/>
      <c r="F30" s="86"/>
      <c r="G30" s="86"/>
      <c r="H30" s="86"/>
      <c r="I30" s="86"/>
      <c r="J30" s="86"/>
      <c r="K30" s="87"/>
      <c r="N30" s="85"/>
      <c r="O30" s="85"/>
      <c r="P30" s="85"/>
      <c r="Q30" s="85"/>
      <c r="R30" s="85"/>
    </row>
    <row r="31" spans="1:18" s="84" customFormat="1" ht="16.5" customHeight="1">
      <c r="A31" s="88" t="s">
        <v>70</v>
      </c>
      <c r="E31" s="86"/>
      <c r="F31" s="86"/>
      <c r="G31" s="86"/>
      <c r="H31" s="86"/>
      <c r="I31" s="86"/>
      <c r="J31" s="86"/>
      <c r="K31" s="87" t="s">
        <v>5</v>
      </c>
      <c r="N31" s="85"/>
      <c r="O31" s="85"/>
      <c r="P31" s="85"/>
      <c r="Q31" s="85"/>
      <c r="R31" s="85"/>
    </row>
    <row r="32" spans="1:18" s="84" customFormat="1" ht="16.5" customHeight="1">
      <c r="A32" s="392" t="s">
        <v>18</v>
      </c>
      <c r="B32" s="393"/>
      <c r="C32" s="393"/>
      <c r="D32" s="394"/>
      <c r="E32" s="398" t="s">
        <v>0</v>
      </c>
      <c r="F32" s="399"/>
      <c r="G32" s="402" t="s">
        <v>3</v>
      </c>
      <c r="H32" s="403"/>
      <c r="I32" s="402" t="s">
        <v>55</v>
      </c>
      <c r="J32" s="403"/>
      <c r="K32" s="383" t="s">
        <v>1</v>
      </c>
      <c r="N32" s="85"/>
      <c r="O32" s="85"/>
      <c r="P32" s="85"/>
      <c r="Q32" s="85"/>
      <c r="R32" s="85"/>
    </row>
    <row r="33" spans="1:18" s="84" customFormat="1" ht="16.5" customHeight="1">
      <c r="A33" s="395"/>
      <c r="B33" s="396"/>
      <c r="C33" s="396"/>
      <c r="D33" s="397"/>
      <c r="E33" s="400"/>
      <c r="F33" s="401"/>
      <c r="G33" s="404"/>
      <c r="H33" s="405"/>
      <c r="I33" s="404"/>
      <c r="J33" s="405"/>
      <c r="K33" s="384"/>
      <c r="N33" s="85"/>
      <c r="O33" s="85"/>
      <c r="P33" s="85"/>
      <c r="Q33" s="85"/>
      <c r="R33" s="85"/>
    </row>
    <row r="34" spans="1:18" s="84" customFormat="1" ht="16.5" customHeight="1">
      <c r="A34" s="415" t="s">
        <v>16</v>
      </c>
      <c r="B34" s="416"/>
      <c r="C34" s="421" t="s">
        <v>11</v>
      </c>
      <c r="D34" s="422"/>
      <c r="E34" s="413">
        <f>SUM(E35:F37)</f>
        <v>186180</v>
      </c>
      <c r="F34" s="414"/>
      <c r="G34" s="413">
        <f>SUM(G35:H37)</f>
        <v>193085</v>
      </c>
      <c r="H34" s="414"/>
      <c r="I34" s="413">
        <f>E34-G34</f>
        <v>-6905</v>
      </c>
      <c r="J34" s="414"/>
      <c r="K34" s="117"/>
      <c r="N34" s="85"/>
      <c r="O34" s="85"/>
      <c r="P34" s="85"/>
      <c r="Q34" s="85"/>
      <c r="R34" s="85"/>
    </row>
    <row r="35" spans="1:18" s="84" customFormat="1" ht="16.5" customHeight="1">
      <c r="A35" s="417"/>
      <c r="B35" s="418"/>
      <c r="C35" s="411" t="s">
        <v>12</v>
      </c>
      <c r="D35" s="411"/>
      <c r="E35" s="412">
        <v>128500</v>
      </c>
      <c r="F35" s="412"/>
      <c r="G35" s="412">
        <v>138200</v>
      </c>
      <c r="H35" s="412"/>
      <c r="I35" s="413">
        <f>E35-G35</f>
        <v>-9700</v>
      </c>
      <c r="J35" s="414"/>
      <c r="K35" s="112"/>
      <c r="N35" s="85"/>
      <c r="O35" s="85"/>
      <c r="P35" s="85"/>
      <c r="Q35" s="85"/>
      <c r="R35" s="85"/>
    </row>
    <row r="36" spans="1:18" s="84" customFormat="1" ht="16.5" customHeight="1">
      <c r="A36" s="417"/>
      <c r="B36" s="418"/>
      <c r="C36" s="411" t="s">
        <v>13</v>
      </c>
      <c r="D36" s="411"/>
      <c r="E36" s="412">
        <v>40680</v>
      </c>
      <c r="F36" s="412"/>
      <c r="G36" s="412">
        <v>37485</v>
      </c>
      <c r="H36" s="412"/>
      <c r="I36" s="413">
        <f>E36-G36</f>
        <v>3195</v>
      </c>
      <c r="J36" s="414"/>
      <c r="K36" s="112"/>
      <c r="N36" s="85"/>
      <c r="O36" s="85"/>
      <c r="P36" s="85"/>
      <c r="Q36" s="85"/>
      <c r="R36" s="85"/>
    </row>
    <row r="37" spans="1:18" s="84" customFormat="1" ht="16.5" customHeight="1">
      <c r="A37" s="419"/>
      <c r="B37" s="420"/>
      <c r="C37" s="411" t="s">
        <v>17</v>
      </c>
      <c r="D37" s="411"/>
      <c r="E37" s="412">
        <v>17000</v>
      </c>
      <c r="F37" s="412"/>
      <c r="G37" s="412">
        <v>17400</v>
      </c>
      <c r="H37" s="412"/>
      <c r="I37" s="413">
        <f>E37-G37</f>
        <v>-400</v>
      </c>
      <c r="J37" s="414"/>
      <c r="K37" s="112"/>
      <c r="N37" s="85"/>
      <c r="O37" s="85"/>
      <c r="P37" s="85"/>
      <c r="Q37" s="85"/>
      <c r="R37" s="85"/>
    </row>
    <row r="38" spans="1:18" s="84" customFormat="1" ht="33" customHeight="1">
      <c r="A38" s="423" t="s">
        <v>67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N38" s="85"/>
      <c r="O38" s="85"/>
      <c r="P38" s="85"/>
      <c r="Q38" s="85"/>
      <c r="R38" s="85"/>
    </row>
    <row r="39" spans="1:18" s="84" customFormat="1" ht="16.5" customHeight="1">
      <c r="A39" s="88" t="s">
        <v>71</v>
      </c>
      <c r="E39" s="86"/>
      <c r="F39" s="86"/>
      <c r="G39" s="86"/>
      <c r="H39" s="86"/>
      <c r="I39" s="86"/>
      <c r="J39" s="86"/>
      <c r="K39" s="87" t="s">
        <v>6</v>
      </c>
      <c r="N39" s="85"/>
      <c r="O39" s="85"/>
      <c r="P39" s="85"/>
      <c r="Q39" s="85"/>
      <c r="R39" s="85"/>
    </row>
    <row r="40" spans="1:18" s="84" customFormat="1" ht="16.5" customHeight="1">
      <c r="A40" s="392" t="s">
        <v>18</v>
      </c>
      <c r="B40" s="393"/>
      <c r="C40" s="393"/>
      <c r="D40" s="394"/>
      <c r="E40" s="398" t="s">
        <v>0</v>
      </c>
      <c r="F40" s="399"/>
      <c r="G40" s="402" t="s">
        <v>3</v>
      </c>
      <c r="H40" s="403"/>
      <c r="I40" s="402" t="s">
        <v>55</v>
      </c>
      <c r="J40" s="403"/>
      <c r="K40" s="383" t="s">
        <v>1</v>
      </c>
      <c r="N40" s="85"/>
      <c r="O40" s="85"/>
      <c r="P40" s="85"/>
      <c r="Q40" s="85"/>
      <c r="R40" s="85"/>
    </row>
    <row r="41" spans="1:18" s="84" customFormat="1" ht="16.5" customHeight="1">
      <c r="A41" s="395"/>
      <c r="B41" s="396"/>
      <c r="C41" s="396"/>
      <c r="D41" s="397"/>
      <c r="E41" s="400"/>
      <c r="F41" s="401"/>
      <c r="G41" s="404"/>
      <c r="H41" s="405"/>
      <c r="I41" s="404"/>
      <c r="J41" s="405"/>
      <c r="K41" s="384"/>
      <c r="N41" s="85"/>
      <c r="O41" s="85"/>
      <c r="P41" s="85"/>
      <c r="Q41" s="85"/>
      <c r="R41" s="85"/>
    </row>
    <row r="42" spans="1:18" s="84" customFormat="1" ht="16.5" customHeight="1">
      <c r="A42" s="415" t="s">
        <v>19</v>
      </c>
      <c r="B42" s="416"/>
      <c r="C42" s="421" t="s">
        <v>11</v>
      </c>
      <c r="D42" s="422"/>
      <c r="E42" s="413">
        <f>SUM(E43:F45)</f>
        <v>27369202</v>
      </c>
      <c r="F42" s="414"/>
      <c r="G42" s="413">
        <f>SUM(G43:H45)</f>
        <v>23386170</v>
      </c>
      <c r="H42" s="414"/>
      <c r="I42" s="413">
        <f>E42-G42</f>
        <v>3983032</v>
      </c>
      <c r="J42" s="414"/>
      <c r="K42" s="117"/>
      <c r="N42" s="85"/>
      <c r="O42" s="85"/>
      <c r="P42" s="85"/>
      <c r="Q42" s="85"/>
      <c r="R42" s="85"/>
    </row>
    <row r="43" spans="1:18" s="84" customFormat="1" ht="16.5" customHeight="1">
      <c r="A43" s="417"/>
      <c r="B43" s="418"/>
      <c r="C43" s="411" t="s">
        <v>20</v>
      </c>
      <c r="D43" s="411"/>
      <c r="E43" s="412">
        <v>11756379</v>
      </c>
      <c r="F43" s="412"/>
      <c r="G43" s="412">
        <v>10275589</v>
      </c>
      <c r="H43" s="412"/>
      <c r="I43" s="413">
        <f>E43-G43</f>
        <v>1480790</v>
      </c>
      <c r="J43" s="414"/>
      <c r="K43" s="112"/>
      <c r="N43" s="85"/>
      <c r="O43" s="85"/>
      <c r="P43" s="85"/>
      <c r="Q43" s="85"/>
      <c r="R43" s="85"/>
    </row>
    <row r="44" spans="1:18" s="84" customFormat="1" ht="16.5" customHeight="1">
      <c r="A44" s="417"/>
      <c r="B44" s="418"/>
      <c r="C44" s="411" t="s">
        <v>21</v>
      </c>
      <c r="D44" s="411"/>
      <c r="E44" s="412">
        <v>13861123</v>
      </c>
      <c r="F44" s="412"/>
      <c r="G44" s="412">
        <v>11577881</v>
      </c>
      <c r="H44" s="412"/>
      <c r="I44" s="413">
        <f>E44-G44</f>
        <v>2283242</v>
      </c>
      <c r="J44" s="414"/>
      <c r="K44" s="112"/>
      <c r="N44" s="85"/>
      <c r="O44" s="85"/>
      <c r="P44" s="85"/>
      <c r="Q44" s="85"/>
      <c r="R44" s="85"/>
    </row>
    <row r="45" spans="1:18" s="84" customFormat="1" ht="16.5" customHeight="1">
      <c r="A45" s="419"/>
      <c r="B45" s="420"/>
      <c r="C45" s="411" t="s">
        <v>22</v>
      </c>
      <c r="D45" s="411"/>
      <c r="E45" s="412">
        <v>1751700</v>
      </c>
      <c r="F45" s="412"/>
      <c r="G45" s="412">
        <v>1532700</v>
      </c>
      <c r="H45" s="412"/>
      <c r="I45" s="413">
        <f>E45-G45</f>
        <v>219000</v>
      </c>
      <c r="J45" s="414"/>
      <c r="K45" s="112"/>
      <c r="N45" s="85"/>
      <c r="O45" s="85"/>
      <c r="P45" s="85"/>
      <c r="Q45" s="85"/>
      <c r="R45" s="85"/>
    </row>
    <row r="46" spans="1:18" s="84" customFormat="1" ht="20.25" customHeight="1">
      <c r="A46" s="423" t="s">
        <v>68</v>
      </c>
      <c r="B46" s="423"/>
      <c r="C46" s="423"/>
      <c r="D46" s="423"/>
      <c r="E46" s="423"/>
      <c r="F46" s="423"/>
      <c r="G46" s="423"/>
      <c r="H46" s="423"/>
      <c r="I46" s="423"/>
      <c r="J46" s="423"/>
      <c r="K46" s="423"/>
      <c r="N46" s="85"/>
      <c r="O46" s="85"/>
      <c r="P46" s="85"/>
      <c r="Q46" s="85"/>
      <c r="R46" s="85"/>
    </row>
    <row r="47" spans="1:18" s="84" customFormat="1" ht="16.5" customHeight="1">
      <c r="A47" s="88" t="s">
        <v>7</v>
      </c>
      <c r="E47" s="86"/>
      <c r="F47" s="86"/>
      <c r="G47" s="86"/>
      <c r="H47" s="86"/>
      <c r="I47" s="86"/>
      <c r="J47" s="86"/>
      <c r="K47" s="87"/>
      <c r="N47" s="85"/>
      <c r="O47" s="85"/>
      <c r="P47" s="85"/>
      <c r="Q47" s="85"/>
      <c r="R47" s="85"/>
    </row>
    <row r="48" spans="1:18" s="84" customFormat="1" ht="16.5" customHeight="1">
      <c r="A48" s="88" t="s">
        <v>72</v>
      </c>
      <c r="E48" s="86"/>
      <c r="F48" s="86"/>
      <c r="G48" s="86"/>
      <c r="H48" s="86"/>
      <c r="I48" s="86"/>
      <c r="J48" s="86"/>
      <c r="K48" s="87" t="s">
        <v>5</v>
      </c>
      <c r="N48" s="85"/>
      <c r="O48" s="85"/>
      <c r="P48" s="85"/>
      <c r="Q48" s="85"/>
      <c r="R48" s="85"/>
    </row>
    <row r="49" spans="1:18" s="84" customFormat="1" ht="16.5" customHeight="1">
      <c r="A49" s="392" t="s">
        <v>18</v>
      </c>
      <c r="B49" s="393"/>
      <c r="C49" s="393"/>
      <c r="D49" s="394"/>
      <c r="E49" s="398" t="s">
        <v>0</v>
      </c>
      <c r="F49" s="399"/>
      <c r="G49" s="402" t="s">
        <v>3</v>
      </c>
      <c r="H49" s="403"/>
      <c r="I49" s="402" t="s">
        <v>55</v>
      </c>
      <c r="J49" s="403"/>
      <c r="K49" s="383" t="s">
        <v>1</v>
      </c>
      <c r="N49" s="85"/>
      <c r="O49" s="85"/>
      <c r="P49" s="85"/>
      <c r="Q49" s="85"/>
      <c r="R49" s="85"/>
    </row>
    <row r="50" spans="1:18" s="84" customFormat="1" ht="16.5" customHeight="1">
      <c r="A50" s="395"/>
      <c r="B50" s="396"/>
      <c r="C50" s="396"/>
      <c r="D50" s="397"/>
      <c r="E50" s="400"/>
      <c r="F50" s="401"/>
      <c r="G50" s="404"/>
      <c r="H50" s="405"/>
      <c r="I50" s="404"/>
      <c r="J50" s="405"/>
      <c r="K50" s="384"/>
      <c r="N50" s="85"/>
      <c r="O50" s="85"/>
      <c r="P50" s="85"/>
      <c r="Q50" s="85"/>
      <c r="R50" s="85"/>
    </row>
    <row r="51" spans="1:18" s="84" customFormat="1" ht="16.5" customHeight="1">
      <c r="A51" s="415" t="s">
        <v>23</v>
      </c>
      <c r="B51" s="416"/>
      <c r="C51" s="421" t="s">
        <v>11</v>
      </c>
      <c r="D51" s="422"/>
      <c r="E51" s="413">
        <f>SUM(E52:F53)</f>
        <v>16320</v>
      </c>
      <c r="F51" s="414"/>
      <c r="G51" s="413">
        <f>SUM(G52:H53)</f>
        <v>13600</v>
      </c>
      <c r="H51" s="414"/>
      <c r="I51" s="413">
        <f>E51-G51</f>
        <v>2720</v>
      </c>
      <c r="J51" s="414"/>
      <c r="K51" s="117"/>
      <c r="N51" s="85"/>
      <c r="O51" s="85"/>
      <c r="P51" s="85"/>
      <c r="Q51" s="85"/>
      <c r="R51" s="85"/>
    </row>
    <row r="52" spans="1:18" s="84" customFormat="1" ht="16.5" customHeight="1">
      <c r="A52" s="417"/>
      <c r="B52" s="418"/>
      <c r="C52" s="411" t="s">
        <v>12</v>
      </c>
      <c r="D52" s="411"/>
      <c r="E52" s="412">
        <v>3120</v>
      </c>
      <c r="F52" s="412"/>
      <c r="G52" s="412">
        <v>2600</v>
      </c>
      <c r="H52" s="412"/>
      <c r="I52" s="413">
        <f>E52-G52</f>
        <v>520</v>
      </c>
      <c r="J52" s="414"/>
      <c r="K52" s="112"/>
      <c r="N52" s="85"/>
      <c r="O52" s="85"/>
      <c r="P52" s="85"/>
      <c r="Q52" s="85"/>
      <c r="R52" s="85"/>
    </row>
    <row r="53" spans="1:18" s="84" customFormat="1" ht="16.5" customHeight="1">
      <c r="A53" s="419"/>
      <c r="B53" s="420"/>
      <c r="C53" s="411" t="s">
        <v>13</v>
      </c>
      <c r="D53" s="411"/>
      <c r="E53" s="412">
        <v>13200</v>
      </c>
      <c r="F53" s="412"/>
      <c r="G53" s="412">
        <v>11000</v>
      </c>
      <c r="H53" s="412"/>
      <c r="I53" s="413">
        <f>E53-G53</f>
        <v>2200</v>
      </c>
      <c r="J53" s="414"/>
      <c r="K53" s="112"/>
      <c r="N53" s="85"/>
      <c r="O53" s="85"/>
      <c r="P53" s="85"/>
      <c r="Q53" s="85"/>
      <c r="R53" s="85"/>
    </row>
    <row r="54" spans="1:18" s="84" customFormat="1" ht="16.5" customHeight="1">
      <c r="A54" s="88"/>
      <c r="E54" s="86"/>
      <c r="F54" s="86"/>
      <c r="G54" s="86"/>
      <c r="H54" s="86"/>
      <c r="I54" s="86"/>
      <c r="J54" s="86"/>
      <c r="K54" s="87"/>
      <c r="N54" s="85"/>
      <c r="O54" s="85"/>
      <c r="P54" s="85"/>
      <c r="Q54" s="85"/>
      <c r="R54" s="85"/>
    </row>
    <row r="55" spans="1:18" s="84" customFormat="1" ht="18.75" customHeight="1">
      <c r="A55" s="88" t="s">
        <v>73</v>
      </c>
      <c r="E55" s="86"/>
      <c r="F55" s="86"/>
      <c r="G55" s="86"/>
      <c r="H55" s="86"/>
      <c r="I55" s="86"/>
      <c r="J55" s="86"/>
      <c r="K55" s="87" t="s">
        <v>5</v>
      </c>
      <c r="N55" s="85"/>
      <c r="O55" s="85"/>
      <c r="P55" s="85"/>
      <c r="Q55" s="85"/>
      <c r="R55" s="85"/>
    </row>
    <row r="56" spans="1:18" s="84" customFormat="1" ht="18.75" customHeight="1">
      <c r="A56" s="392" t="s">
        <v>18</v>
      </c>
      <c r="B56" s="393"/>
      <c r="C56" s="393"/>
      <c r="D56" s="394"/>
      <c r="E56" s="398" t="s">
        <v>0</v>
      </c>
      <c r="F56" s="399"/>
      <c r="G56" s="402" t="s">
        <v>3</v>
      </c>
      <c r="H56" s="403"/>
      <c r="I56" s="402" t="s">
        <v>55</v>
      </c>
      <c r="J56" s="403"/>
      <c r="K56" s="383" t="s">
        <v>1</v>
      </c>
      <c r="N56" s="85"/>
      <c r="O56" s="85"/>
      <c r="P56" s="85"/>
      <c r="Q56" s="85"/>
      <c r="R56" s="85"/>
    </row>
    <row r="57" spans="1:18" s="84" customFormat="1" ht="18.75" customHeight="1">
      <c r="A57" s="395"/>
      <c r="B57" s="396"/>
      <c r="C57" s="396"/>
      <c r="D57" s="397"/>
      <c r="E57" s="400"/>
      <c r="F57" s="401"/>
      <c r="G57" s="404"/>
      <c r="H57" s="405"/>
      <c r="I57" s="404"/>
      <c r="J57" s="405"/>
      <c r="K57" s="384"/>
      <c r="N57" s="85"/>
      <c r="O57" s="85"/>
      <c r="P57" s="85"/>
      <c r="Q57" s="85"/>
      <c r="R57" s="85"/>
    </row>
    <row r="58" spans="1:18" s="84" customFormat="1" ht="18.75" customHeight="1">
      <c r="A58" s="388" t="s">
        <v>11</v>
      </c>
      <c r="B58" s="388"/>
      <c r="C58" s="388"/>
      <c r="D58" s="388"/>
      <c r="E58" s="390">
        <f>SUM(E59:F70)</f>
        <v>3500</v>
      </c>
      <c r="F58" s="391"/>
      <c r="G58" s="390">
        <f>SUM(G59:H70)</f>
        <v>2300</v>
      </c>
      <c r="H58" s="391"/>
      <c r="I58" s="390">
        <f t="shared" ref="I58:I70" si="0">E58-G58</f>
        <v>1200</v>
      </c>
      <c r="J58" s="391"/>
      <c r="K58" s="110"/>
      <c r="N58" s="85"/>
      <c r="O58" s="85"/>
      <c r="P58" s="85"/>
      <c r="Q58" s="85"/>
      <c r="R58" s="85"/>
    </row>
    <row r="59" spans="1:18" s="84" customFormat="1" ht="18.75" customHeight="1">
      <c r="A59" s="388" t="s">
        <v>56</v>
      </c>
      <c r="B59" s="388"/>
      <c r="C59" s="388"/>
      <c r="D59" s="388"/>
      <c r="E59" s="252">
        <v>400</v>
      </c>
      <c r="F59" s="389"/>
      <c r="G59" s="252">
        <v>300</v>
      </c>
      <c r="H59" s="389"/>
      <c r="I59" s="390">
        <f t="shared" si="0"/>
        <v>100</v>
      </c>
      <c r="J59" s="391"/>
      <c r="K59" s="110"/>
      <c r="N59" s="85"/>
      <c r="O59" s="85"/>
      <c r="P59" s="85"/>
      <c r="Q59" s="85"/>
      <c r="R59" s="85"/>
    </row>
    <row r="60" spans="1:18" s="84" customFormat="1" ht="18.75" customHeight="1">
      <c r="A60" s="388" t="s">
        <v>57</v>
      </c>
      <c r="B60" s="388"/>
      <c r="C60" s="388"/>
      <c r="D60" s="388"/>
      <c r="E60" s="252">
        <v>600</v>
      </c>
      <c r="F60" s="389"/>
      <c r="G60" s="252">
        <v>500</v>
      </c>
      <c r="H60" s="389"/>
      <c r="I60" s="390">
        <f t="shared" si="0"/>
        <v>100</v>
      </c>
      <c r="J60" s="391"/>
      <c r="K60" s="110"/>
      <c r="N60" s="85"/>
      <c r="O60" s="85"/>
      <c r="P60" s="85"/>
      <c r="Q60" s="85"/>
      <c r="R60" s="85"/>
    </row>
    <row r="61" spans="1:18" s="84" customFormat="1" ht="18.75" customHeight="1">
      <c r="A61" s="388" t="s">
        <v>24</v>
      </c>
      <c r="B61" s="388"/>
      <c r="C61" s="388"/>
      <c r="D61" s="388"/>
      <c r="E61" s="252">
        <v>400</v>
      </c>
      <c r="F61" s="389"/>
      <c r="G61" s="252">
        <v>100</v>
      </c>
      <c r="H61" s="389"/>
      <c r="I61" s="390">
        <f t="shared" si="0"/>
        <v>300</v>
      </c>
      <c r="J61" s="391"/>
      <c r="K61" s="110"/>
      <c r="N61" s="85"/>
      <c r="O61" s="85"/>
      <c r="P61" s="85"/>
      <c r="Q61" s="85"/>
      <c r="R61" s="85"/>
    </row>
    <row r="62" spans="1:18" s="84" customFormat="1" ht="18.75" customHeight="1">
      <c r="A62" s="388" t="s">
        <v>25</v>
      </c>
      <c r="B62" s="388"/>
      <c r="C62" s="388"/>
      <c r="D62" s="388"/>
      <c r="E62" s="252"/>
      <c r="F62" s="389"/>
      <c r="G62" s="409"/>
      <c r="H62" s="410"/>
      <c r="I62" s="390">
        <f t="shared" si="0"/>
        <v>0</v>
      </c>
      <c r="J62" s="391"/>
      <c r="K62" s="28"/>
      <c r="N62" s="85"/>
      <c r="O62" s="85"/>
      <c r="P62" s="85"/>
      <c r="Q62" s="85"/>
      <c r="R62" s="85"/>
    </row>
    <row r="63" spans="1:18" s="84" customFormat="1" ht="18.75" customHeight="1">
      <c r="A63" s="388" t="s">
        <v>26</v>
      </c>
      <c r="B63" s="388"/>
      <c r="C63" s="388"/>
      <c r="D63" s="388"/>
      <c r="E63" s="252"/>
      <c r="F63" s="389"/>
      <c r="G63" s="409"/>
      <c r="H63" s="410"/>
      <c r="I63" s="390">
        <f t="shared" si="0"/>
        <v>0</v>
      </c>
      <c r="J63" s="391"/>
      <c r="K63" s="28"/>
      <c r="N63" s="85"/>
      <c r="O63" s="85"/>
      <c r="P63" s="85"/>
      <c r="Q63" s="85"/>
      <c r="R63" s="85"/>
    </row>
    <row r="64" spans="1:18" s="84" customFormat="1" ht="18.75" customHeight="1">
      <c r="A64" s="406" t="s">
        <v>27</v>
      </c>
      <c r="B64" s="388" t="s">
        <v>28</v>
      </c>
      <c r="C64" s="388"/>
      <c r="D64" s="388"/>
      <c r="E64" s="252"/>
      <c r="F64" s="389"/>
      <c r="G64" s="252"/>
      <c r="H64" s="389"/>
      <c r="I64" s="390">
        <f t="shared" si="0"/>
        <v>0</v>
      </c>
      <c r="J64" s="391"/>
      <c r="K64" s="110"/>
      <c r="N64" s="85"/>
      <c r="O64" s="85"/>
      <c r="P64" s="85"/>
      <c r="Q64" s="85"/>
      <c r="R64" s="85"/>
    </row>
    <row r="65" spans="1:18" s="84" customFormat="1" ht="18.75" customHeight="1">
      <c r="A65" s="407"/>
      <c r="B65" s="388" t="s">
        <v>29</v>
      </c>
      <c r="C65" s="388"/>
      <c r="D65" s="388"/>
      <c r="E65" s="252">
        <v>300</v>
      </c>
      <c r="F65" s="389"/>
      <c r="G65" s="252">
        <v>200</v>
      </c>
      <c r="H65" s="389"/>
      <c r="I65" s="390">
        <f t="shared" si="0"/>
        <v>100</v>
      </c>
      <c r="J65" s="391"/>
      <c r="K65" s="110"/>
      <c r="N65" s="85"/>
      <c r="O65" s="85"/>
      <c r="P65" s="85"/>
      <c r="Q65" s="85"/>
      <c r="R65" s="85"/>
    </row>
    <row r="66" spans="1:18" s="84" customFormat="1" ht="18.75" customHeight="1">
      <c r="A66" s="407"/>
      <c r="B66" s="388" t="s">
        <v>30</v>
      </c>
      <c r="C66" s="388"/>
      <c r="D66" s="388"/>
      <c r="E66" s="252"/>
      <c r="F66" s="389"/>
      <c r="G66" s="252"/>
      <c r="H66" s="389"/>
      <c r="I66" s="390">
        <f t="shared" si="0"/>
        <v>0</v>
      </c>
      <c r="J66" s="391"/>
      <c r="K66" s="110"/>
      <c r="N66" s="85"/>
      <c r="O66" s="85"/>
      <c r="P66" s="85"/>
      <c r="Q66" s="85"/>
      <c r="R66" s="85"/>
    </row>
    <row r="67" spans="1:18" s="84" customFormat="1" ht="18.75" customHeight="1">
      <c r="A67" s="407"/>
      <c r="B67" s="388" t="s">
        <v>31</v>
      </c>
      <c r="C67" s="388"/>
      <c r="D67" s="388"/>
      <c r="E67" s="252"/>
      <c r="F67" s="389"/>
      <c r="G67" s="252"/>
      <c r="H67" s="389"/>
      <c r="I67" s="390">
        <f t="shared" si="0"/>
        <v>0</v>
      </c>
      <c r="J67" s="391"/>
      <c r="K67" s="110"/>
      <c r="N67" s="85"/>
      <c r="O67" s="85"/>
      <c r="P67" s="85"/>
      <c r="Q67" s="85"/>
      <c r="R67" s="85"/>
    </row>
    <row r="68" spans="1:18" s="84" customFormat="1" ht="18.75" customHeight="1">
      <c r="A68" s="407"/>
      <c r="B68" s="388" t="s">
        <v>32</v>
      </c>
      <c r="C68" s="388"/>
      <c r="D68" s="388"/>
      <c r="E68" s="252"/>
      <c r="F68" s="389"/>
      <c r="G68" s="252"/>
      <c r="H68" s="389"/>
      <c r="I68" s="390">
        <f t="shared" si="0"/>
        <v>0</v>
      </c>
      <c r="J68" s="391"/>
      <c r="K68" s="110"/>
      <c r="N68" s="85"/>
      <c r="O68" s="85"/>
      <c r="P68" s="85"/>
      <c r="Q68" s="85"/>
      <c r="R68" s="85"/>
    </row>
    <row r="69" spans="1:18" s="84" customFormat="1" ht="18.75" customHeight="1">
      <c r="A69" s="408"/>
      <c r="B69" s="388" t="s">
        <v>33</v>
      </c>
      <c r="C69" s="388"/>
      <c r="D69" s="388"/>
      <c r="E69" s="252"/>
      <c r="F69" s="389"/>
      <c r="G69" s="252"/>
      <c r="H69" s="389"/>
      <c r="I69" s="390">
        <f t="shared" si="0"/>
        <v>0</v>
      </c>
      <c r="J69" s="391"/>
      <c r="K69" s="110"/>
      <c r="N69" s="85"/>
      <c r="O69" s="85"/>
      <c r="P69" s="85"/>
      <c r="Q69" s="85"/>
      <c r="R69" s="85"/>
    </row>
    <row r="70" spans="1:18" s="84" customFormat="1" ht="18.75" customHeight="1">
      <c r="A70" s="388" t="s">
        <v>249</v>
      </c>
      <c r="B70" s="388"/>
      <c r="C70" s="388"/>
      <c r="D70" s="388"/>
      <c r="E70" s="252">
        <v>1800</v>
      </c>
      <c r="F70" s="389"/>
      <c r="G70" s="252">
        <v>1200</v>
      </c>
      <c r="H70" s="389"/>
      <c r="I70" s="390">
        <f t="shared" si="0"/>
        <v>600</v>
      </c>
      <c r="J70" s="391"/>
      <c r="K70" s="110"/>
      <c r="N70" s="85"/>
      <c r="O70" s="85"/>
      <c r="P70" s="85"/>
      <c r="Q70" s="85"/>
      <c r="R70" s="85"/>
    </row>
    <row r="71" spans="1:18" s="84" customFormat="1" ht="18.75" customHeight="1">
      <c r="A71" s="88"/>
      <c r="E71" s="86"/>
      <c r="F71" s="86"/>
      <c r="G71" s="86"/>
      <c r="H71" s="86"/>
      <c r="I71" s="86"/>
      <c r="J71" s="86"/>
      <c r="K71" s="87"/>
      <c r="N71" s="85"/>
      <c r="O71" s="85"/>
      <c r="P71" s="85"/>
      <c r="Q71" s="85"/>
      <c r="R71" s="85"/>
    </row>
    <row r="72" spans="1:18" s="84" customFormat="1" ht="18.75" customHeight="1">
      <c r="A72" s="88" t="s">
        <v>8</v>
      </c>
      <c r="E72" s="86"/>
      <c r="F72" s="86"/>
      <c r="G72" s="86"/>
      <c r="H72" s="86"/>
      <c r="I72" s="86"/>
      <c r="J72" s="86"/>
      <c r="K72" s="87"/>
      <c r="N72" s="85"/>
      <c r="O72" s="85"/>
      <c r="P72" s="85"/>
      <c r="Q72" s="85"/>
      <c r="R72" s="85"/>
    </row>
    <row r="73" spans="1:18" s="84" customFormat="1" ht="18.75" customHeight="1">
      <c r="A73" s="392" t="s">
        <v>18</v>
      </c>
      <c r="B73" s="393"/>
      <c r="C73" s="393"/>
      <c r="D73" s="394"/>
      <c r="E73" s="398" t="s">
        <v>0</v>
      </c>
      <c r="F73" s="399"/>
      <c r="G73" s="402" t="s">
        <v>3</v>
      </c>
      <c r="H73" s="403"/>
      <c r="I73" s="402" t="s">
        <v>55</v>
      </c>
      <c r="J73" s="403"/>
      <c r="K73" s="383" t="s">
        <v>1</v>
      </c>
      <c r="N73" s="85"/>
      <c r="O73" s="85"/>
      <c r="P73" s="85"/>
      <c r="Q73" s="85"/>
      <c r="R73" s="85"/>
    </row>
    <row r="74" spans="1:18" s="84" customFormat="1" ht="18.75" customHeight="1">
      <c r="A74" s="395"/>
      <c r="B74" s="396"/>
      <c r="C74" s="396"/>
      <c r="D74" s="397"/>
      <c r="E74" s="400"/>
      <c r="F74" s="401"/>
      <c r="G74" s="404"/>
      <c r="H74" s="405"/>
      <c r="I74" s="404"/>
      <c r="J74" s="405"/>
      <c r="K74" s="384"/>
      <c r="N74" s="85"/>
      <c r="O74" s="85"/>
      <c r="P74" s="85"/>
      <c r="Q74" s="85"/>
      <c r="R74" s="85"/>
    </row>
    <row r="75" spans="1:18" s="84" customFormat="1" ht="18.75" customHeight="1">
      <c r="A75" s="385" t="s">
        <v>34</v>
      </c>
      <c r="B75" s="385"/>
      <c r="C75" s="385"/>
      <c r="D75" s="385"/>
      <c r="E75" s="224"/>
      <c r="F75" s="224"/>
      <c r="G75" s="224"/>
      <c r="H75" s="224"/>
      <c r="I75" s="386">
        <f>E75-G75</f>
        <v>0</v>
      </c>
      <c r="J75" s="387"/>
      <c r="K75" s="110" t="s">
        <v>9</v>
      </c>
      <c r="N75" s="85"/>
      <c r="O75" s="85"/>
      <c r="P75" s="85"/>
      <c r="Q75" s="85"/>
      <c r="R75" s="85"/>
    </row>
    <row r="76" spans="1:18" s="84" customFormat="1" ht="18.75" customHeight="1">
      <c r="A76" s="385" t="s">
        <v>35</v>
      </c>
      <c r="B76" s="385"/>
      <c r="C76" s="385"/>
      <c r="D76" s="385"/>
      <c r="E76" s="224"/>
      <c r="F76" s="224"/>
      <c r="G76" s="224"/>
      <c r="H76" s="224"/>
      <c r="I76" s="386">
        <f>E76-G76</f>
        <v>0</v>
      </c>
      <c r="J76" s="387"/>
      <c r="K76" s="110"/>
      <c r="N76" s="85"/>
      <c r="O76" s="85"/>
      <c r="P76" s="85"/>
      <c r="Q76" s="85"/>
      <c r="R76" s="85"/>
    </row>
    <row r="77" spans="1:18" s="84" customFormat="1" ht="18.75" customHeight="1">
      <c r="A77" s="88"/>
      <c r="E77" s="86"/>
      <c r="F77" s="86"/>
      <c r="G77" s="86"/>
      <c r="H77" s="86"/>
      <c r="I77" s="86"/>
      <c r="J77" s="86"/>
      <c r="K77" s="87"/>
      <c r="N77" s="85"/>
      <c r="O77" s="85"/>
      <c r="P77" s="85"/>
      <c r="Q77" s="85"/>
      <c r="R77" s="85"/>
    </row>
    <row r="78" spans="1:18" s="84" customFormat="1">
      <c r="A78" s="378" t="s">
        <v>10</v>
      </c>
      <c r="B78" s="378"/>
      <c r="C78" s="378"/>
      <c r="D78" s="378"/>
      <c r="E78" s="378"/>
      <c r="F78" s="378"/>
      <c r="G78" s="378"/>
      <c r="H78" s="378"/>
      <c r="I78" s="378"/>
      <c r="J78" s="378"/>
      <c r="K78" s="378"/>
      <c r="N78" s="85"/>
      <c r="O78" s="85"/>
      <c r="P78" s="85"/>
      <c r="Q78" s="85"/>
      <c r="R78" s="85"/>
    </row>
    <row r="79" spans="1:18" s="84" customFormat="1">
      <c r="A79" s="378"/>
      <c r="B79" s="378"/>
      <c r="C79" s="378"/>
      <c r="D79" s="378"/>
      <c r="E79" s="378"/>
      <c r="F79" s="378"/>
      <c r="G79" s="378"/>
      <c r="H79" s="378"/>
      <c r="I79" s="378"/>
      <c r="J79" s="378"/>
      <c r="K79" s="378"/>
      <c r="N79" s="85"/>
      <c r="O79" s="85"/>
      <c r="P79" s="85"/>
      <c r="Q79" s="85"/>
      <c r="R79" s="85"/>
    </row>
    <row r="80" spans="1:18" s="84" customFormat="1" ht="22.5">
      <c r="A80" s="116"/>
      <c r="B80" s="116"/>
      <c r="C80" s="116"/>
      <c r="D80" s="116"/>
      <c r="E80" s="92"/>
      <c r="F80" s="92"/>
      <c r="G80" s="92"/>
      <c r="H80" s="92"/>
      <c r="I80" s="92"/>
      <c r="J80" s="92"/>
      <c r="K80" s="87" t="s">
        <v>5</v>
      </c>
      <c r="N80" s="85"/>
      <c r="O80" s="85"/>
      <c r="P80" s="85"/>
      <c r="Q80" s="85"/>
      <c r="R80" s="85"/>
    </row>
    <row r="81" spans="1:18" s="84" customFormat="1" ht="17.25" customHeight="1">
      <c r="A81" s="379" t="s">
        <v>14</v>
      </c>
      <c r="B81" s="379"/>
      <c r="C81" s="380" t="s">
        <v>11</v>
      </c>
      <c r="D81" s="380"/>
      <c r="E81" s="380"/>
      <c r="F81" s="381" t="s">
        <v>12</v>
      </c>
      <c r="G81" s="381"/>
      <c r="H81" s="381"/>
      <c r="I81" s="381" t="s">
        <v>13</v>
      </c>
      <c r="J81" s="381"/>
      <c r="K81" s="381"/>
      <c r="N81" s="85"/>
      <c r="O81" s="85"/>
      <c r="P81" s="85"/>
      <c r="Q81" s="85"/>
      <c r="R81" s="85"/>
    </row>
    <row r="82" spans="1:18" s="84" customFormat="1" ht="17.25" customHeight="1">
      <c r="A82" s="379"/>
      <c r="B82" s="379"/>
      <c r="C82" s="114" t="s">
        <v>0</v>
      </c>
      <c r="D82" s="114" t="s">
        <v>3</v>
      </c>
      <c r="E82" s="113" t="s">
        <v>36</v>
      </c>
      <c r="F82" s="111" t="s">
        <v>0</v>
      </c>
      <c r="G82" s="111" t="s">
        <v>3</v>
      </c>
      <c r="H82" s="113" t="s">
        <v>36</v>
      </c>
      <c r="I82" s="111" t="s">
        <v>0</v>
      </c>
      <c r="J82" s="111" t="s">
        <v>3</v>
      </c>
      <c r="K82" s="113" t="s">
        <v>36</v>
      </c>
      <c r="N82" s="85"/>
      <c r="O82" s="85"/>
      <c r="P82" s="85"/>
      <c r="Q82" s="85"/>
      <c r="R82" s="85"/>
    </row>
    <row r="83" spans="1:18" s="84" customFormat="1" ht="17.25" customHeight="1">
      <c r="A83" s="382" t="s">
        <v>11</v>
      </c>
      <c r="B83" s="382"/>
      <c r="C83" s="100">
        <f>SUM(C84:C101)</f>
        <v>169180</v>
      </c>
      <c r="D83" s="100">
        <f>SUM(D84:D101)</f>
        <v>175685</v>
      </c>
      <c r="E83" s="93">
        <f t="shared" ref="E83:E101" si="1">C83-D83</f>
        <v>-6505</v>
      </c>
      <c r="F83" s="93">
        <f>SUM(F84:F101)</f>
        <v>128500</v>
      </c>
      <c r="G83" s="93">
        <f>SUM(G84:G101)</f>
        <v>138200</v>
      </c>
      <c r="H83" s="93">
        <f t="shared" ref="H83:H101" si="2">F83-G83</f>
        <v>-9700</v>
      </c>
      <c r="I83" s="93">
        <f>SUM(I84:I101)</f>
        <v>40680</v>
      </c>
      <c r="J83" s="93">
        <f>SUM(J84:J101)</f>
        <v>37485</v>
      </c>
      <c r="K83" s="115">
        <f t="shared" ref="K83:K101" si="3">I83-J83</f>
        <v>3195</v>
      </c>
      <c r="N83" s="85"/>
      <c r="O83" s="85"/>
      <c r="P83" s="85"/>
      <c r="Q83" s="85"/>
      <c r="R83" s="85"/>
    </row>
    <row r="84" spans="1:18" s="84" customFormat="1" ht="17.25" customHeight="1">
      <c r="A84" s="376" t="s">
        <v>37</v>
      </c>
      <c r="B84" s="377"/>
      <c r="C84" s="126">
        <f>F84+I84</f>
        <v>80000</v>
      </c>
      <c r="D84" s="137">
        <f>G84+J84</f>
        <v>78585</v>
      </c>
      <c r="E84" s="94">
        <f t="shared" si="1"/>
        <v>1415</v>
      </c>
      <c r="F84" s="104">
        <v>60000</v>
      </c>
      <c r="G84" s="130">
        <v>60000</v>
      </c>
      <c r="H84" s="94">
        <f t="shared" si="2"/>
        <v>0</v>
      </c>
      <c r="I84" s="107">
        <v>20000</v>
      </c>
      <c r="J84" s="133">
        <v>18585</v>
      </c>
      <c r="K84" s="95">
        <f t="shared" si="3"/>
        <v>1415</v>
      </c>
      <c r="N84" s="85"/>
      <c r="O84" s="85"/>
      <c r="P84" s="85"/>
      <c r="Q84" s="85"/>
      <c r="R84" s="85"/>
    </row>
    <row r="85" spans="1:18" s="84" customFormat="1" ht="17.25" customHeight="1">
      <c r="A85" s="372" t="s">
        <v>38</v>
      </c>
      <c r="B85" s="373"/>
      <c r="C85" s="127"/>
      <c r="D85" s="138"/>
      <c r="E85" s="96">
        <f t="shared" si="1"/>
        <v>0</v>
      </c>
      <c r="F85" s="105"/>
      <c r="G85" s="131"/>
      <c r="H85" s="96">
        <f t="shared" si="2"/>
        <v>0</v>
      </c>
      <c r="I85" s="108"/>
      <c r="J85" s="134"/>
      <c r="K85" s="97">
        <f t="shared" si="3"/>
        <v>0</v>
      </c>
      <c r="N85" s="85"/>
      <c r="O85" s="85"/>
      <c r="P85" s="85"/>
      <c r="Q85" s="85"/>
      <c r="R85" s="85"/>
    </row>
    <row r="86" spans="1:18" s="84" customFormat="1" ht="17.25" customHeight="1">
      <c r="A86" s="372" t="s">
        <v>39</v>
      </c>
      <c r="B86" s="373"/>
      <c r="C86" s="127">
        <f t="shared" ref="C86" si="4">F86+I86</f>
        <v>13600</v>
      </c>
      <c r="D86" s="138">
        <f>G86+J86</f>
        <v>18100</v>
      </c>
      <c r="E86" s="96">
        <f t="shared" si="1"/>
        <v>-4500</v>
      </c>
      <c r="F86" s="105">
        <v>10600</v>
      </c>
      <c r="G86" s="131">
        <v>15000</v>
      </c>
      <c r="H86" s="96">
        <f t="shared" si="2"/>
        <v>-4400</v>
      </c>
      <c r="I86" s="108">
        <v>3000</v>
      </c>
      <c r="J86" s="134">
        <v>3100</v>
      </c>
      <c r="K86" s="97">
        <f t="shared" si="3"/>
        <v>-100</v>
      </c>
      <c r="N86" s="85"/>
      <c r="O86" s="85"/>
      <c r="P86" s="85"/>
      <c r="Q86" s="85"/>
      <c r="R86" s="85"/>
    </row>
    <row r="87" spans="1:18" s="84" customFormat="1" ht="17.25" customHeight="1">
      <c r="A87" s="372" t="s">
        <v>40</v>
      </c>
      <c r="B87" s="373"/>
      <c r="C87" s="127">
        <f>F87+I87</f>
        <v>30600</v>
      </c>
      <c r="D87" s="159">
        <f t="shared" ref="D87:D99" si="5">G87+J87</f>
        <v>25000</v>
      </c>
      <c r="E87" s="96">
        <f t="shared" si="1"/>
        <v>5600</v>
      </c>
      <c r="F87" s="105">
        <v>20000</v>
      </c>
      <c r="G87" s="131">
        <v>16000</v>
      </c>
      <c r="H87" s="96">
        <f t="shared" si="2"/>
        <v>4000</v>
      </c>
      <c r="I87" s="108">
        <v>10600</v>
      </c>
      <c r="J87" s="134">
        <v>9000</v>
      </c>
      <c r="K87" s="97">
        <f t="shared" si="3"/>
        <v>1600</v>
      </c>
      <c r="N87" s="85"/>
      <c r="O87" s="85"/>
      <c r="P87" s="85"/>
      <c r="Q87" s="85"/>
      <c r="R87" s="85"/>
    </row>
    <row r="88" spans="1:18" s="84" customFormat="1" ht="17.25" customHeight="1">
      <c r="A88" s="372" t="s">
        <v>41</v>
      </c>
      <c r="B88" s="373"/>
      <c r="C88" s="127">
        <f t="shared" ref="C88:C99" si="6">F88+I88</f>
        <v>1580</v>
      </c>
      <c r="D88" s="159"/>
      <c r="E88" s="96">
        <f t="shared" si="1"/>
        <v>1580</v>
      </c>
      <c r="F88" s="105">
        <v>1100</v>
      </c>
      <c r="G88" s="131"/>
      <c r="H88" s="96">
        <f t="shared" si="2"/>
        <v>1100</v>
      </c>
      <c r="I88" s="108">
        <v>480</v>
      </c>
      <c r="J88" s="134"/>
      <c r="K88" s="97">
        <f t="shared" si="3"/>
        <v>480</v>
      </c>
      <c r="N88" s="85"/>
      <c r="O88" s="85"/>
      <c r="P88" s="85"/>
      <c r="Q88" s="85"/>
      <c r="R88" s="85"/>
    </row>
    <row r="89" spans="1:18" s="84" customFormat="1" ht="17.25" customHeight="1">
      <c r="A89" s="372" t="s">
        <v>42</v>
      </c>
      <c r="B89" s="373"/>
      <c r="C89" s="127">
        <f t="shared" si="6"/>
        <v>2300</v>
      </c>
      <c r="D89" s="159">
        <f t="shared" si="5"/>
        <v>2500</v>
      </c>
      <c r="E89" s="96">
        <f t="shared" si="1"/>
        <v>-200</v>
      </c>
      <c r="F89" s="105">
        <v>1800</v>
      </c>
      <c r="G89" s="131">
        <v>2000</v>
      </c>
      <c r="H89" s="96">
        <f t="shared" si="2"/>
        <v>-200</v>
      </c>
      <c r="I89" s="108">
        <v>500</v>
      </c>
      <c r="J89" s="134">
        <v>500</v>
      </c>
      <c r="K89" s="97">
        <f t="shared" si="3"/>
        <v>0</v>
      </c>
      <c r="N89" s="85"/>
      <c r="O89" s="85"/>
      <c r="P89" s="85"/>
      <c r="Q89" s="85"/>
      <c r="R89" s="85"/>
    </row>
    <row r="90" spans="1:18" s="84" customFormat="1" ht="17.25" customHeight="1">
      <c r="A90" s="372" t="s">
        <v>43</v>
      </c>
      <c r="B90" s="373"/>
      <c r="C90" s="127">
        <f t="shared" si="6"/>
        <v>1000</v>
      </c>
      <c r="D90" s="159"/>
      <c r="E90" s="96">
        <f t="shared" si="1"/>
        <v>1000</v>
      </c>
      <c r="F90" s="105">
        <v>1000</v>
      </c>
      <c r="G90" s="131"/>
      <c r="H90" s="96">
        <f t="shared" si="2"/>
        <v>1000</v>
      </c>
      <c r="I90" s="108"/>
      <c r="J90" s="134"/>
      <c r="K90" s="97">
        <f t="shared" si="3"/>
        <v>0</v>
      </c>
      <c r="N90" s="85"/>
      <c r="O90" s="85"/>
      <c r="P90" s="85"/>
      <c r="Q90" s="85"/>
      <c r="R90" s="85"/>
    </row>
    <row r="91" spans="1:18" s="84" customFormat="1" ht="17.25" customHeight="1">
      <c r="A91" s="372" t="s">
        <v>44</v>
      </c>
      <c r="B91" s="373"/>
      <c r="C91" s="127"/>
      <c r="D91" s="159"/>
      <c r="E91" s="96">
        <f t="shared" si="1"/>
        <v>0</v>
      </c>
      <c r="F91" s="105"/>
      <c r="G91" s="131"/>
      <c r="H91" s="96">
        <f t="shared" si="2"/>
        <v>0</v>
      </c>
      <c r="I91" s="108"/>
      <c r="J91" s="134"/>
      <c r="K91" s="97">
        <f t="shared" si="3"/>
        <v>0</v>
      </c>
      <c r="N91" s="85"/>
      <c r="O91" s="85"/>
      <c r="P91" s="85"/>
      <c r="Q91" s="85"/>
      <c r="R91" s="85"/>
    </row>
    <row r="92" spans="1:18" s="84" customFormat="1" ht="17.25" customHeight="1">
      <c r="A92" s="372" t="s">
        <v>45</v>
      </c>
      <c r="B92" s="373"/>
      <c r="C92" s="127"/>
      <c r="D92" s="159"/>
      <c r="E92" s="96">
        <f t="shared" si="1"/>
        <v>0</v>
      </c>
      <c r="F92" s="105"/>
      <c r="G92" s="131"/>
      <c r="H92" s="96">
        <f t="shared" si="2"/>
        <v>0</v>
      </c>
      <c r="I92" s="108"/>
      <c r="J92" s="134"/>
      <c r="K92" s="97">
        <f t="shared" si="3"/>
        <v>0</v>
      </c>
      <c r="N92" s="85"/>
      <c r="O92" s="85"/>
      <c r="P92" s="85"/>
      <c r="Q92" s="85"/>
      <c r="R92" s="85"/>
    </row>
    <row r="93" spans="1:18" s="84" customFormat="1" ht="17.25" customHeight="1">
      <c r="A93" s="372" t="s">
        <v>46</v>
      </c>
      <c r="B93" s="373"/>
      <c r="C93" s="127"/>
      <c r="D93" s="159">
        <f t="shared" si="5"/>
        <v>16000</v>
      </c>
      <c r="E93" s="96">
        <f t="shared" si="1"/>
        <v>-16000</v>
      </c>
      <c r="F93" s="105">
        <v>0</v>
      </c>
      <c r="G93" s="131">
        <v>15000</v>
      </c>
      <c r="H93" s="96">
        <f t="shared" si="2"/>
        <v>-15000</v>
      </c>
      <c r="I93" s="108">
        <v>0</v>
      </c>
      <c r="J93" s="134">
        <v>1000</v>
      </c>
      <c r="K93" s="97">
        <f t="shared" si="3"/>
        <v>-1000</v>
      </c>
      <c r="N93" s="85"/>
      <c r="O93" s="85"/>
      <c r="P93" s="85"/>
      <c r="Q93" s="85"/>
      <c r="R93" s="85"/>
    </row>
    <row r="94" spans="1:18" s="84" customFormat="1" ht="17.25" customHeight="1">
      <c r="A94" s="372" t="s">
        <v>47</v>
      </c>
      <c r="B94" s="373"/>
      <c r="C94" s="127"/>
      <c r="D94" s="159"/>
      <c r="E94" s="96">
        <f t="shared" si="1"/>
        <v>0</v>
      </c>
      <c r="F94" s="105"/>
      <c r="G94" s="131"/>
      <c r="H94" s="96">
        <f t="shared" si="2"/>
        <v>0</v>
      </c>
      <c r="I94" s="108"/>
      <c r="J94" s="134"/>
      <c r="K94" s="97">
        <f t="shared" si="3"/>
        <v>0</v>
      </c>
      <c r="N94" s="85"/>
      <c r="O94" s="85"/>
      <c r="P94" s="85"/>
      <c r="Q94" s="85"/>
      <c r="R94" s="85"/>
    </row>
    <row r="95" spans="1:18" s="84" customFormat="1" ht="17.25" customHeight="1">
      <c r="A95" s="372" t="s">
        <v>48</v>
      </c>
      <c r="B95" s="373"/>
      <c r="C95" s="127"/>
      <c r="D95" s="159"/>
      <c r="E95" s="96">
        <f t="shared" si="1"/>
        <v>0</v>
      </c>
      <c r="F95" s="105"/>
      <c r="G95" s="131"/>
      <c r="H95" s="96">
        <f t="shared" si="2"/>
        <v>0</v>
      </c>
      <c r="I95" s="108"/>
      <c r="J95" s="134"/>
      <c r="K95" s="97">
        <f t="shared" si="3"/>
        <v>0</v>
      </c>
      <c r="N95" s="85"/>
      <c r="O95" s="85"/>
      <c r="P95" s="85"/>
      <c r="Q95" s="85"/>
      <c r="R95" s="85"/>
    </row>
    <row r="96" spans="1:18" s="84" customFormat="1" ht="17.25" customHeight="1">
      <c r="A96" s="372" t="s">
        <v>49</v>
      </c>
      <c r="B96" s="373"/>
      <c r="C96" s="127">
        <f t="shared" si="6"/>
        <v>2000</v>
      </c>
      <c r="D96" s="159">
        <f t="shared" si="5"/>
        <v>2000</v>
      </c>
      <c r="E96" s="96">
        <f t="shared" si="1"/>
        <v>0</v>
      </c>
      <c r="F96" s="105">
        <v>1000</v>
      </c>
      <c r="G96" s="131">
        <v>1000</v>
      </c>
      <c r="H96" s="96">
        <f t="shared" si="2"/>
        <v>0</v>
      </c>
      <c r="I96" s="108">
        <v>1000</v>
      </c>
      <c r="J96" s="134">
        <v>1000</v>
      </c>
      <c r="K96" s="97">
        <f t="shared" si="3"/>
        <v>0</v>
      </c>
      <c r="N96" s="85"/>
      <c r="O96" s="85"/>
      <c r="P96" s="85"/>
      <c r="Q96" s="85"/>
      <c r="R96" s="85"/>
    </row>
    <row r="97" spans="1:18" s="84" customFormat="1" ht="17.25" customHeight="1">
      <c r="A97" s="372" t="s">
        <v>50</v>
      </c>
      <c r="B97" s="373"/>
      <c r="C97" s="127">
        <f t="shared" si="6"/>
        <v>13000</v>
      </c>
      <c r="D97" s="159">
        <f t="shared" si="5"/>
        <v>10000</v>
      </c>
      <c r="E97" s="96">
        <f t="shared" si="1"/>
        <v>3000</v>
      </c>
      <c r="F97" s="105">
        <v>13000</v>
      </c>
      <c r="G97" s="131">
        <v>10000</v>
      </c>
      <c r="H97" s="96">
        <f t="shared" si="2"/>
        <v>3000</v>
      </c>
      <c r="I97" s="108"/>
      <c r="J97" s="134"/>
      <c r="K97" s="97">
        <f t="shared" si="3"/>
        <v>0</v>
      </c>
      <c r="N97" s="85"/>
      <c r="O97" s="85"/>
      <c r="P97" s="85"/>
      <c r="Q97" s="85"/>
      <c r="R97" s="85"/>
    </row>
    <row r="98" spans="1:18" s="84" customFormat="1" ht="17.25" customHeight="1">
      <c r="A98" s="372" t="s">
        <v>51</v>
      </c>
      <c r="B98" s="373"/>
      <c r="C98" s="127">
        <f t="shared" si="6"/>
        <v>5000</v>
      </c>
      <c r="D98" s="159">
        <f t="shared" si="5"/>
        <v>4200</v>
      </c>
      <c r="E98" s="96">
        <f t="shared" si="1"/>
        <v>800</v>
      </c>
      <c r="F98" s="105">
        <v>5000</v>
      </c>
      <c r="G98" s="131">
        <v>4200</v>
      </c>
      <c r="H98" s="96">
        <f t="shared" si="2"/>
        <v>800</v>
      </c>
      <c r="I98" s="108"/>
      <c r="J98" s="134"/>
      <c r="K98" s="97">
        <f t="shared" si="3"/>
        <v>0</v>
      </c>
      <c r="N98" s="85"/>
      <c r="O98" s="85"/>
      <c r="P98" s="85"/>
      <c r="Q98" s="85"/>
      <c r="R98" s="85"/>
    </row>
    <row r="99" spans="1:18" s="84" customFormat="1" ht="17.25" customHeight="1">
      <c r="A99" s="372" t="s">
        <v>52</v>
      </c>
      <c r="B99" s="373"/>
      <c r="C99" s="127">
        <f t="shared" si="6"/>
        <v>20100</v>
      </c>
      <c r="D99" s="159">
        <f t="shared" si="5"/>
        <v>19300</v>
      </c>
      <c r="E99" s="96">
        <f t="shared" si="1"/>
        <v>800</v>
      </c>
      <c r="F99" s="105">
        <v>15000</v>
      </c>
      <c r="G99" s="131">
        <v>15000</v>
      </c>
      <c r="H99" s="96">
        <f t="shared" si="2"/>
        <v>0</v>
      </c>
      <c r="I99" s="108">
        <v>5100</v>
      </c>
      <c r="J99" s="134">
        <v>4300</v>
      </c>
      <c r="K99" s="97">
        <f t="shared" si="3"/>
        <v>800</v>
      </c>
      <c r="N99" s="85"/>
      <c r="O99" s="85"/>
      <c r="P99" s="85"/>
      <c r="Q99" s="85"/>
      <c r="R99" s="85"/>
    </row>
    <row r="100" spans="1:18" s="84" customFormat="1" ht="17.25" customHeight="1">
      <c r="A100" s="372" t="s">
        <v>54</v>
      </c>
      <c r="B100" s="373"/>
      <c r="C100" s="127"/>
      <c r="D100" s="101"/>
      <c r="E100" s="96">
        <f t="shared" si="1"/>
        <v>0</v>
      </c>
      <c r="F100" s="105"/>
      <c r="G100" s="131"/>
      <c r="H100" s="96">
        <f t="shared" si="2"/>
        <v>0</v>
      </c>
      <c r="I100" s="108"/>
      <c r="J100" s="134"/>
      <c r="K100" s="97">
        <f t="shared" si="3"/>
        <v>0</v>
      </c>
      <c r="N100" s="85"/>
      <c r="O100" s="85"/>
      <c r="P100" s="85"/>
      <c r="Q100" s="85"/>
      <c r="R100" s="85"/>
    </row>
    <row r="101" spans="1:18" s="84" customFormat="1" ht="17.25" customHeight="1">
      <c r="A101" s="374" t="s">
        <v>53</v>
      </c>
      <c r="B101" s="375"/>
      <c r="C101" s="102"/>
      <c r="D101" s="103"/>
      <c r="E101" s="98">
        <f t="shared" si="1"/>
        <v>0</v>
      </c>
      <c r="F101" s="106"/>
      <c r="G101" s="132"/>
      <c r="H101" s="98">
        <f t="shared" si="2"/>
        <v>0</v>
      </c>
      <c r="I101" s="109"/>
      <c r="J101" s="109"/>
      <c r="K101" s="99">
        <f t="shared" si="3"/>
        <v>0</v>
      </c>
      <c r="N101" s="85"/>
      <c r="O101" s="85"/>
      <c r="P101" s="85"/>
      <c r="Q101" s="85"/>
      <c r="R101" s="85"/>
    </row>
    <row r="102" spans="1:18" s="84" customFormat="1" ht="17.25" customHeight="1">
      <c r="A102" s="371" t="s">
        <v>69</v>
      </c>
      <c r="B102" s="371"/>
      <c r="C102" s="371"/>
      <c r="D102" s="371"/>
      <c r="E102" s="371"/>
      <c r="F102" s="371"/>
      <c r="G102" s="371"/>
      <c r="H102" s="371"/>
      <c r="I102" s="371"/>
      <c r="J102" s="371"/>
      <c r="K102" s="371"/>
      <c r="N102" s="85"/>
      <c r="O102" s="85"/>
      <c r="P102" s="85"/>
      <c r="Q102" s="85"/>
      <c r="R102" s="85"/>
    </row>
  </sheetData>
  <mergeCells count="162">
    <mergeCell ref="A15:K17"/>
    <mergeCell ref="A28:K29"/>
    <mergeCell ref="A32:D33"/>
    <mergeCell ref="E32:F33"/>
    <mergeCell ref="G32:H33"/>
    <mergeCell ref="I32:J33"/>
    <mergeCell ref="K32:K33"/>
    <mergeCell ref="A38:K38"/>
    <mergeCell ref="A40:D41"/>
    <mergeCell ref="E40:F41"/>
    <mergeCell ref="G40:H41"/>
    <mergeCell ref="I40:J41"/>
    <mergeCell ref="K40:K41"/>
    <mergeCell ref="E36:F36"/>
    <mergeCell ref="G36:H36"/>
    <mergeCell ref="I36:J36"/>
    <mergeCell ref="C37:D37"/>
    <mergeCell ref="E37:F37"/>
    <mergeCell ref="G37:H37"/>
    <mergeCell ref="I37:J37"/>
    <mergeCell ref="A34:B37"/>
    <mergeCell ref="C34:D34"/>
    <mergeCell ref="E34:F34"/>
    <mergeCell ref="G34:H34"/>
    <mergeCell ref="I34:J34"/>
    <mergeCell ref="C35:D35"/>
    <mergeCell ref="E35:F35"/>
    <mergeCell ref="G35:H35"/>
    <mergeCell ref="I35:J35"/>
    <mergeCell ref="C36:D36"/>
    <mergeCell ref="A46:K46"/>
    <mergeCell ref="A49:D50"/>
    <mergeCell ref="E49:F50"/>
    <mergeCell ref="G49:H50"/>
    <mergeCell ref="I49:J50"/>
    <mergeCell ref="K49:K50"/>
    <mergeCell ref="E44:F44"/>
    <mergeCell ref="G44:H44"/>
    <mergeCell ref="I44:J44"/>
    <mergeCell ref="C45:D45"/>
    <mergeCell ref="E45:F45"/>
    <mergeCell ref="G45:H45"/>
    <mergeCell ref="I45:J45"/>
    <mergeCell ref="A42:B45"/>
    <mergeCell ref="C42:D42"/>
    <mergeCell ref="E42:F42"/>
    <mergeCell ref="G42:H42"/>
    <mergeCell ref="I42:J42"/>
    <mergeCell ref="C43:D43"/>
    <mergeCell ref="E43:F43"/>
    <mergeCell ref="G43:H43"/>
    <mergeCell ref="I43:J43"/>
    <mergeCell ref="C44:D44"/>
    <mergeCell ref="E53:F53"/>
    <mergeCell ref="G53:H53"/>
    <mergeCell ref="I53:J53"/>
    <mergeCell ref="A56:D57"/>
    <mergeCell ref="E56:F57"/>
    <mergeCell ref="G56:H57"/>
    <mergeCell ref="I56:J57"/>
    <mergeCell ref="A51:B53"/>
    <mergeCell ref="C51:D51"/>
    <mergeCell ref="E51:F51"/>
    <mergeCell ref="G51:H51"/>
    <mergeCell ref="I51:J51"/>
    <mergeCell ref="C52:D52"/>
    <mergeCell ref="E52:F52"/>
    <mergeCell ref="G52:H52"/>
    <mergeCell ref="I52:J52"/>
    <mergeCell ref="C53:D53"/>
    <mergeCell ref="K56:K57"/>
    <mergeCell ref="A58:D58"/>
    <mergeCell ref="E58:F58"/>
    <mergeCell ref="G58:H58"/>
    <mergeCell ref="I58:J58"/>
    <mergeCell ref="A59:D59"/>
    <mergeCell ref="E59:F59"/>
    <mergeCell ref="G59:H59"/>
    <mergeCell ref="I59:J59"/>
    <mergeCell ref="A62:D62"/>
    <mergeCell ref="E62:F62"/>
    <mergeCell ref="G62:H62"/>
    <mergeCell ref="I62:J62"/>
    <mergeCell ref="A63:D63"/>
    <mergeCell ref="E63:F63"/>
    <mergeCell ref="G63:H63"/>
    <mergeCell ref="I63:J63"/>
    <mergeCell ref="A60:D60"/>
    <mergeCell ref="E60:F60"/>
    <mergeCell ref="G60:H60"/>
    <mergeCell ref="I60:J60"/>
    <mergeCell ref="A61:D61"/>
    <mergeCell ref="E61:F61"/>
    <mergeCell ref="G61:H61"/>
    <mergeCell ref="I61:J61"/>
    <mergeCell ref="E66:F66"/>
    <mergeCell ref="G66:H66"/>
    <mergeCell ref="I66:J66"/>
    <mergeCell ref="B67:D67"/>
    <mergeCell ref="E67:F67"/>
    <mergeCell ref="G67:H67"/>
    <mergeCell ref="I67:J67"/>
    <mergeCell ref="A64:A69"/>
    <mergeCell ref="B64:D64"/>
    <mergeCell ref="E64:F64"/>
    <mergeCell ref="G64:H64"/>
    <mergeCell ref="I64:J64"/>
    <mergeCell ref="B65:D65"/>
    <mergeCell ref="E65:F65"/>
    <mergeCell ref="G65:H65"/>
    <mergeCell ref="I65:J65"/>
    <mergeCell ref="B66:D66"/>
    <mergeCell ref="A70:D70"/>
    <mergeCell ref="E70:F70"/>
    <mergeCell ref="G70:H70"/>
    <mergeCell ref="I70:J70"/>
    <mergeCell ref="A73:D74"/>
    <mergeCell ref="E73:F74"/>
    <mergeCell ref="G73:H74"/>
    <mergeCell ref="I73:J74"/>
    <mergeCell ref="B68:D68"/>
    <mergeCell ref="E68:F68"/>
    <mergeCell ref="G68:H68"/>
    <mergeCell ref="I68:J68"/>
    <mergeCell ref="B69:D69"/>
    <mergeCell ref="E69:F69"/>
    <mergeCell ref="G69:H69"/>
    <mergeCell ref="I69:J69"/>
    <mergeCell ref="K73:K74"/>
    <mergeCell ref="A75:D75"/>
    <mergeCell ref="E75:F75"/>
    <mergeCell ref="G75:H75"/>
    <mergeCell ref="I75:J75"/>
    <mergeCell ref="A76:D76"/>
    <mergeCell ref="E76:F76"/>
    <mergeCell ref="G76:H76"/>
    <mergeCell ref="I76:J76"/>
    <mergeCell ref="A84:B84"/>
    <mergeCell ref="A85:B85"/>
    <mergeCell ref="A86:B86"/>
    <mergeCell ref="A87:B87"/>
    <mergeCell ref="A88:B88"/>
    <mergeCell ref="A89:B89"/>
    <mergeCell ref="A78:K79"/>
    <mergeCell ref="A81:B82"/>
    <mergeCell ref="C81:E81"/>
    <mergeCell ref="F81:H81"/>
    <mergeCell ref="I81:K81"/>
    <mergeCell ref="A83:B83"/>
    <mergeCell ref="A102:K102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</mergeCells>
  <phoneticPr fontId="7" type="noConversion"/>
  <printOptions horizontalCentered="1"/>
  <pageMargins left="0.17" right="0.19685039370078741" top="0.84" bottom="0.59055118110236227" header="0.51181102362204722" footer="0.51181102362204722"/>
  <pageSetup paperSize="9" scale="93" fitToHeight="10" orientation="landscape" r:id="rId1"/>
  <headerFooter alignWithMargins="0"/>
  <rowBreaks count="3" manualBreakCount="3">
    <brk id="27" max="10" man="1"/>
    <brk id="54" max="10" man="1"/>
    <brk id="77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안내</vt:lpstr>
      <vt:lpstr>공통사항</vt:lpstr>
      <vt:lpstr>사업운영계획서_특별회계</vt:lpstr>
      <vt:lpstr>공통사항!Print_Area</vt:lpstr>
      <vt:lpstr>사업운영계획서_특별회계!Print_Area</vt:lpstr>
    </vt:vector>
  </TitlesOfParts>
  <Company>기획예산팀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김복례</dc:creator>
  <cp:lastModifiedBy>IRC</cp:lastModifiedBy>
  <cp:lastPrinted>2022-09-21T07:56:15Z</cp:lastPrinted>
  <dcterms:created xsi:type="dcterms:W3CDTF">2009-06-23T00:22:34Z</dcterms:created>
  <dcterms:modified xsi:type="dcterms:W3CDTF">2022-09-27T07:58:31Z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eyJub2RlMSI6eyJkc2QiOiIwMTAwMDAwMDAwMDAxOTcxIiwibG9nVGltZSI6IjIwMjEtMTEtMDVUMDg6MjM6MzBaIiwicElEIjoxLCJ0cmFjZUlkIjoiMDc0N0M4Njk5RTk2NEJDMzlFQ0ZFQzAyNjg3OTJGMTciLCJ1c2VyQ29kZSI6IlIyMDExMTQzIn0sIm5vZGUyIjp7ImRzZCI6IjAwMDAwMDAwMDAwMDAwMDAiLCJsb2dUaW1lIjoiMjA</vt:lpwstr>
  </property>
</Properties>
</file>